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2665" windowHeight="12750" tabRatio="823"/>
  </bookViews>
  <sheets>
    <sheet name="主要財務データの推移(Highlights) " sheetId="1" r:id="rId1"/>
    <sheet name="BS(Balance Sheets) " sheetId="2" r:id="rId2"/>
    <sheet name="PL(Statements of Operations)" sheetId="3" r:id="rId3"/>
    <sheet name="為替換算(currency conversion)" sheetId="9" r:id="rId4"/>
    <sheet name="主要財務データの推移(Highlights)_Conv" sheetId="6" r:id="rId5"/>
    <sheet name="BS(Balance Sheets)_Conv" sheetId="7" r:id="rId6"/>
    <sheet name="PL(Statements of Operations_Con" sheetId="8" r:id="rId7"/>
    <sheet name="免責事項(Disclaimer)" sheetId="4" r:id="rId8"/>
  </sheets>
  <externalReferences>
    <externalReference r:id="rId9"/>
    <externalReference r:id="rId10"/>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5" hidden="1">#REF!</definedName>
    <definedName name="AS2TickmarkLS" localSheetId="6" hidden="1">#REF!</definedName>
    <definedName name="AS2TickmarkLS" localSheetId="3" hidden="1">#REF!</definedName>
    <definedName name="AS2TickmarkLS" localSheetId="4" hidden="1">#REF!</definedName>
    <definedName name="AS2TickmarkLS" hidden="1">#REF!</definedName>
    <definedName name="AS2VersionLS" hidden="1">300</definedName>
    <definedName name="BG_Del" hidden="1">15</definedName>
    <definedName name="BG_Ins" hidden="1">4</definedName>
    <definedName name="BG_Mod" hidden="1">6</definedName>
    <definedName name="d" localSheetId="5" hidden="1">#REF!</definedName>
    <definedName name="d" localSheetId="6" hidden="1">#REF!</definedName>
    <definedName name="d" localSheetId="3" hidden="1">#REF!</definedName>
    <definedName name="d" localSheetId="4" hidden="1">#REF!</definedName>
    <definedName name="d" hidden="1">#REF!</definedName>
    <definedName name="EV__LASTREFTIME__" hidden="1">40497.4682060185</definedName>
    <definedName name="_xlnm.Print_Area" localSheetId="0">'主要財務データの推移(Highlights) '!$A$1:$N$47</definedName>
    <definedName name="_xlnm.Print_Area" localSheetId="4">'主要財務データの推移(Highlights)_Conv'!$A$1:$N$47</definedName>
    <definedName name="_xlnm.Print_Area" localSheetId="7">'免責事項(Disclaimer)'!$A$2:$J$40</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localSheetId="5" hidden="1">#REF!</definedName>
    <definedName name="XREF_COLUMN_1" localSheetId="6" hidden="1">#REF!</definedName>
    <definedName name="XREF_COLUMN_1" localSheetId="3" hidden="1">#REF!</definedName>
    <definedName name="XREF_COLUMN_1" localSheetId="4" hidden="1">#REF!</definedName>
    <definedName name="XREF_COLUMN_1" hidden="1">#REF!</definedName>
    <definedName name="XREF_COLUMN_5" localSheetId="5" hidden="1">'[2]Cash Flow 01'!#REF!</definedName>
    <definedName name="XREF_COLUMN_5" localSheetId="6" hidden="1">'[2]Cash Flow 01'!#REF!</definedName>
    <definedName name="XREF_COLUMN_5" localSheetId="3" hidden="1">'[2]Cash Flow 01'!#REF!</definedName>
    <definedName name="XREF_COLUMN_5" localSheetId="4" hidden="1">'[2]Cash Flow 01'!#REF!</definedName>
    <definedName name="XREF_COLUMN_5" hidden="1">'[2]Cash Flow 01'!#REF!</definedName>
    <definedName name="XRefActiveRow" localSheetId="5" hidden="1">#REF!</definedName>
    <definedName name="XRefActiveRow" localSheetId="6" hidden="1">#REF!</definedName>
    <definedName name="XRefActiveRow" localSheetId="3" hidden="1">#REF!</definedName>
    <definedName name="XRefActiveRow" localSheetId="4" hidden="1">#REF!</definedName>
    <definedName name="XRefActiveRow" hidden="1">#REF!</definedName>
    <definedName name="XRefColumnsCount" hidden="1">5</definedName>
    <definedName name="XRefCopy1" localSheetId="5" hidden="1">#REF!</definedName>
    <definedName name="XRefCopy1" localSheetId="6" hidden="1">#REF!</definedName>
    <definedName name="XRefCopy1" localSheetId="3" hidden="1">#REF!</definedName>
    <definedName name="XRefCopy1" localSheetId="4" hidden="1">#REF!</definedName>
    <definedName name="XRefCopy1" hidden="1">#REF!</definedName>
    <definedName name="XRefCopy2" localSheetId="5" hidden="1">#REF!</definedName>
    <definedName name="XRefCopy2" localSheetId="6" hidden="1">#REF!</definedName>
    <definedName name="XRefCopy2" localSheetId="3" hidden="1">#REF!</definedName>
    <definedName name="XRefCopy2" localSheetId="4" hidden="1">#REF!</definedName>
    <definedName name="XRefCopy2" hidden="1">#REF!</definedName>
    <definedName name="XRefCopyRangeCount" hidden="1">1</definedName>
    <definedName name="XRefPaste1" localSheetId="5" hidden="1">#REF!</definedName>
    <definedName name="XRefPaste1" localSheetId="6" hidden="1">#REF!</definedName>
    <definedName name="XRefPaste1" localSheetId="3" hidden="1">#REF!</definedName>
    <definedName name="XRefPaste1" localSheetId="4" hidden="1">#REF!</definedName>
    <definedName name="XRefPaste1" hidden="1">#REF!</definedName>
    <definedName name="XRefPaste10Row" localSheetId="5" hidden="1">#REF!</definedName>
    <definedName name="XRefPaste10Row" localSheetId="6" hidden="1">#REF!</definedName>
    <definedName name="XRefPaste10Row" localSheetId="3" hidden="1">#REF!</definedName>
    <definedName name="XRefPaste10Row" localSheetId="4" hidden="1">#REF!</definedName>
    <definedName name="XRefPaste10Row" hidden="1">#REF!</definedName>
    <definedName name="XRefPaste11Row" localSheetId="5" hidden="1">#REF!</definedName>
    <definedName name="XRefPaste11Row" localSheetId="6" hidden="1">#REF!</definedName>
    <definedName name="XRefPaste11Row" localSheetId="3" hidden="1">#REF!</definedName>
    <definedName name="XRefPaste11Row" localSheetId="4" hidden="1">#REF!</definedName>
    <definedName name="XRefPaste11Row" hidden="1">#REF!</definedName>
    <definedName name="XRefPaste12Row" localSheetId="5" hidden="1">#REF!</definedName>
    <definedName name="XRefPaste12Row" localSheetId="6" hidden="1">#REF!</definedName>
    <definedName name="XRefPaste12Row" localSheetId="3" hidden="1">#REF!</definedName>
    <definedName name="XRefPaste12Row" localSheetId="4" hidden="1">#REF!</definedName>
    <definedName name="XRefPaste12Row" hidden="1">#REF!</definedName>
    <definedName name="XRefPaste1Row" localSheetId="5" hidden="1">#REF!</definedName>
    <definedName name="XRefPaste1Row" localSheetId="6" hidden="1">#REF!</definedName>
    <definedName name="XRefPaste1Row" localSheetId="3" hidden="1">#REF!</definedName>
    <definedName name="XRefPaste1Row" localSheetId="4" hidden="1">#REF!</definedName>
    <definedName name="XRefPaste1Row" hidden="1">#REF!</definedName>
    <definedName name="XRefPaste3Row" localSheetId="5" hidden="1">#REF!</definedName>
    <definedName name="XRefPaste3Row" localSheetId="6" hidden="1">#REF!</definedName>
    <definedName name="XRefPaste3Row" localSheetId="3" hidden="1">#REF!</definedName>
    <definedName name="XRefPaste3Row" localSheetId="4" hidden="1">#REF!</definedName>
    <definedName name="XRefPaste3Row" hidden="1">#REF!</definedName>
    <definedName name="XRefPaste4Row" localSheetId="5" hidden="1">#REF!</definedName>
    <definedName name="XRefPaste4Row" localSheetId="6" hidden="1">#REF!</definedName>
    <definedName name="XRefPaste4Row" localSheetId="3" hidden="1">#REF!</definedName>
    <definedName name="XRefPaste4Row" localSheetId="4" hidden="1">#REF!</definedName>
    <definedName name="XRefPaste4Row" hidden="1">#REF!</definedName>
    <definedName name="XRefPaste6Row" localSheetId="5" hidden="1">#REF!</definedName>
    <definedName name="XRefPaste6Row" localSheetId="6" hidden="1">#REF!</definedName>
    <definedName name="XRefPaste6Row" localSheetId="3" hidden="1">#REF!</definedName>
    <definedName name="XRefPaste6Row" localSheetId="4" hidden="1">#REF!</definedName>
    <definedName name="XRefPaste6Row" hidden="1">#REF!</definedName>
    <definedName name="XRefPaste7Row" localSheetId="5" hidden="1">#REF!</definedName>
    <definedName name="XRefPaste7Row" localSheetId="6" hidden="1">#REF!</definedName>
    <definedName name="XRefPaste7Row" localSheetId="3" hidden="1">#REF!</definedName>
    <definedName name="XRefPaste7Row" localSheetId="4" hidden="1">#REF!</definedName>
    <definedName name="XRefPaste7Row" hidden="1">#REF!</definedName>
    <definedName name="XRefPaste8Row" localSheetId="5" hidden="1">#REF!</definedName>
    <definedName name="XRefPaste8Row" localSheetId="6" hidden="1">#REF!</definedName>
    <definedName name="XRefPaste8Row" localSheetId="3" hidden="1">#REF!</definedName>
    <definedName name="XRefPaste8Row" localSheetId="4" hidden="1">#REF!</definedName>
    <definedName name="XRefPaste8Row" hidden="1">#REF!</definedName>
    <definedName name="XRefPaste9Row" localSheetId="5" hidden="1">#REF!</definedName>
    <definedName name="XRefPaste9Row" localSheetId="6" hidden="1">#REF!</definedName>
    <definedName name="XRefPaste9Row" localSheetId="3" hidden="1">#REF!</definedName>
    <definedName name="XRefPaste9Row" localSheetId="4" hidden="1">#REF!</definedName>
    <definedName name="XRefPaste9Row" hidden="1">#REF!</definedName>
    <definedName name="XRefPasteRangeCount" hidden="1">12</definedName>
    <definedName name="Z_A5736F00_E337_4519_9C65_ADAD28C8DC29_.wvu.PrintArea" localSheetId="1" hidden="1">'BS(Balance Sheets) '!$D$3:$N$42</definedName>
    <definedName name="Z_A5736F00_E337_4519_9C65_ADAD28C8DC29_.wvu.PrintArea" localSheetId="5" hidden="1">'BS(Balance Sheets)_Conv'!$D$3:$N$42</definedName>
    <definedName name="Z_A5736F00_E337_4519_9C65_ADAD28C8DC29_.wvu.PrintArea" localSheetId="2" hidden="1">'PL(Statements of Operations)'!$B$3:$G$12</definedName>
    <definedName name="Z_A5736F00_E337_4519_9C65_ADAD28C8DC29_.wvu.PrintArea" localSheetId="6" hidden="1">'PL(Statements of Operations_Con'!$B$3:$G$12</definedName>
    <definedName name="データセンタ等" localSheetId="5">#REF!</definedName>
    <definedName name="データセンタ等" localSheetId="6">#REF!</definedName>
    <definedName name="データセンタ等" localSheetId="4">#REF!</definedName>
    <definedName name="データセンタ等">#REF!</definedName>
    <definedName name="ネットワーク" localSheetId="5">#REF!</definedName>
    <definedName name="ネットワーク" localSheetId="6">#REF!</definedName>
    <definedName name="ネットワーク" localSheetId="4">#REF!</definedName>
    <definedName name="ネットワーク">#REF!</definedName>
    <definedName name="ヘルスケア" localSheetId="5">#REF!</definedName>
    <definedName name="ヘルスケア" localSheetId="6">#REF!</definedName>
    <definedName name="ヘルスケア" localSheetId="4">#REF!</definedName>
    <definedName name="ヘルスケア">#REF!</definedName>
    <definedName name="銀行" localSheetId="5">#REF!</definedName>
    <definedName name="銀行" localSheetId="6">#REF!</definedName>
    <definedName name="銀行" localSheetId="4">#REF!</definedName>
    <definedName name="銀行">#REF!</definedName>
    <definedName name="製造" localSheetId="5">#REF!</definedName>
    <definedName name="製造" localSheetId="6">#REF!</definedName>
    <definedName name="製造" localSheetId="4">#REF!</definedName>
    <definedName name="製造">#REF!</definedName>
    <definedName name="地方自治体" localSheetId="5">#REF!</definedName>
    <definedName name="地方自治体" localSheetId="6">#REF!</definedName>
    <definedName name="地方自治体" localSheetId="4">#REF!</definedName>
    <definedName name="地方自治体">#REF!</definedName>
    <definedName name="中央府省" localSheetId="5">#REF!</definedName>
    <definedName name="中央府省" localSheetId="6">#REF!</definedName>
    <definedName name="中央府省" localSheetId="4">#REF!</definedName>
    <definedName name="中央府省">#REF!</definedName>
    <definedName name="通信・放送・ユーティリティ" localSheetId="5">#REF!</definedName>
    <definedName name="通信・放送・ユーティリティ" localSheetId="6">#REF!</definedName>
    <definedName name="通信・放送・ユーティリティ" localSheetId="4">#REF!</definedName>
    <definedName name="通信・放送・ユーティリティ">#REF!</definedName>
    <definedName name="流通・サービス" localSheetId="5">#REF!</definedName>
    <definedName name="流通・サービス" localSheetId="6">#REF!</definedName>
    <definedName name="流通・サービス" localSheetId="4">#REF!</definedName>
    <definedName name="流通・サービス">#REF!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6" l="1"/>
  <c r="B5" i="8" l="1"/>
  <c r="C5" i="7"/>
  <c r="B21" i="6"/>
  <c r="B6" i="6"/>
  <c r="F7" i="8" l="1"/>
  <c r="G7" i="8"/>
  <c r="H7" i="8"/>
  <c r="I7" i="8"/>
  <c r="J7" i="8"/>
  <c r="K7" i="8"/>
  <c r="L7" i="8"/>
  <c r="M7" i="8"/>
  <c r="N7" i="8"/>
  <c r="F8" i="8"/>
  <c r="G8" i="8"/>
  <c r="H8" i="8"/>
  <c r="I8" i="8"/>
  <c r="J8" i="8"/>
  <c r="K8" i="8"/>
  <c r="L8" i="8"/>
  <c r="M8" i="8"/>
  <c r="N8" i="8"/>
  <c r="F9" i="8"/>
  <c r="G9" i="8"/>
  <c r="H9" i="8"/>
  <c r="I9" i="8"/>
  <c r="J9" i="8"/>
  <c r="K9" i="8"/>
  <c r="L9" i="8"/>
  <c r="M9" i="8"/>
  <c r="N9" i="8"/>
  <c r="F10" i="8"/>
  <c r="G10" i="8"/>
  <c r="H10" i="8"/>
  <c r="I10" i="8"/>
  <c r="J10" i="8"/>
  <c r="K10" i="8"/>
  <c r="L10" i="8"/>
  <c r="M10" i="8"/>
  <c r="N10" i="8"/>
  <c r="F11" i="8"/>
  <c r="G11" i="8"/>
  <c r="H11" i="8"/>
  <c r="I11" i="8"/>
  <c r="J11" i="8"/>
  <c r="K11" i="8"/>
  <c r="L11" i="8"/>
  <c r="M11" i="8"/>
  <c r="N11" i="8"/>
  <c r="F12" i="8"/>
  <c r="G12" i="8"/>
  <c r="H12" i="8"/>
  <c r="I12" i="8"/>
  <c r="J12" i="8"/>
  <c r="K12" i="8"/>
  <c r="L12" i="8"/>
  <c r="M12" i="8"/>
  <c r="N12" i="8"/>
  <c r="F13" i="8"/>
  <c r="G13" i="8"/>
  <c r="H13" i="8"/>
  <c r="I13" i="8"/>
  <c r="J13" i="8"/>
  <c r="K13" i="8"/>
  <c r="L13" i="8"/>
  <c r="M13" i="8"/>
  <c r="N13" i="8"/>
  <c r="F14" i="8"/>
  <c r="G14" i="8"/>
  <c r="H14" i="8"/>
  <c r="I14" i="8"/>
  <c r="J14" i="8"/>
  <c r="K14" i="8"/>
  <c r="L14" i="8"/>
  <c r="M14" i="8"/>
  <c r="N14" i="8"/>
  <c r="F15" i="8"/>
  <c r="G15" i="8"/>
  <c r="H15" i="8"/>
  <c r="I15" i="8"/>
  <c r="J15" i="8"/>
  <c r="K15" i="8"/>
  <c r="L15" i="8"/>
  <c r="M15" i="8"/>
  <c r="N15" i="8"/>
  <c r="F16" i="8"/>
  <c r="G16" i="8"/>
  <c r="H16" i="8"/>
  <c r="I16" i="8"/>
  <c r="J16" i="8"/>
  <c r="K16" i="8"/>
  <c r="L16" i="8"/>
  <c r="M16" i="8"/>
  <c r="N16" i="8"/>
  <c r="F17" i="8"/>
  <c r="G17" i="8"/>
  <c r="H17" i="8"/>
  <c r="I17" i="8"/>
  <c r="J17" i="8"/>
  <c r="K17" i="8"/>
  <c r="L17" i="8"/>
  <c r="M17" i="8"/>
  <c r="N17" i="8"/>
  <c r="F18" i="8"/>
  <c r="G18" i="8"/>
  <c r="H18" i="8"/>
  <c r="I18" i="8"/>
  <c r="J18" i="8"/>
  <c r="K18" i="8"/>
  <c r="L18" i="8"/>
  <c r="M18" i="8"/>
  <c r="N18" i="8"/>
  <c r="F19" i="8"/>
  <c r="G19" i="8"/>
  <c r="H19" i="8"/>
  <c r="I19" i="8"/>
  <c r="J19" i="8"/>
  <c r="K19" i="8"/>
  <c r="L19" i="8"/>
  <c r="M19" i="8"/>
  <c r="N19" i="8"/>
  <c r="F20" i="8"/>
  <c r="G20" i="8"/>
  <c r="H20" i="8"/>
  <c r="I20" i="8"/>
  <c r="J20" i="8"/>
  <c r="K20" i="8"/>
  <c r="L20" i="8"/>
  <c r="M20" i="8"/>
  <c r="N20" i="8"/>
  <c r="F21" i="8"/>
  <c r="G21" i="8"/>
  <c r="H21" i="8"/>
  <c r="I21" i="8"/>
  <c r="J21" i="8"/>
  <c r="K21" i="8"/>
  <c r="L21" i="8"/>
  <c r="M21" i="8"/>
  <c r="N21" i="8"/>
  <c r="E8" i="8"/>
  <c r="E9" i="8"/>
  <c r="E10" i="8"/>
  <c r="E11" i="8"/>
  <c r="E12" i="8"/>
  <c r="E13" i="8"/>
  <c r="E14" i="8"/>
  <c r="E15" i="8"/>
  <c r="E16" i="8"/>
  <c r="E17" i="8"/>
  <c r="E18" i="8"/>
  <c r="E19" i="8"/>
  <c r="E20" i="8"/>
  <c r="E21" i="8"/>
  <c r="E7" i="8"/>
  <c r="H8" i="7"/>
  <c r="I8" i="7"/>
  <c r="J8" i="7"/>
  <c r="K8" i="7"/>
  <c r="L8" i="7"/>
  <c r="M8" i="7"/>
  <c r="N8" i="7"/>
  <c r="O8" i="7"/>
  <c r="P8" i="7"/>
  <c r="H9" i="7"/>
  <c r="I9" i="7"/>
  <c r="J9" i="7"/>
  <c r="K9" i="7"/>
  <c r="L9" i="7"/>
  <c r="M9" i="7"/>
  <c r="N9" i="7"/>
  <c r="O9" i="7"/>
  <c r="P9" i="7"/>
  <c r="H10" i="7"/>
  <c r="I10" i="7"/>
  <c r="J10" i="7"/>
  <c r="K10" i="7"/>
  <c r="L10" i="7"/>
  <c r="M10" i="7"/>
  <c r="N10" i="7"/>
  <c r="O10" i="7"/>
  <c r="P10" i="7"/>
  <c r="H11" i="7"/>
  <c r="I11" i="7"/>
  <c r="J11" i="7"/>
  <c r="K11" i="7"/>
  <c r="L11" i="7"/>
  <c r="M11" i="7"/>
  <c r="N11" i="7"/>
  <c r="O11" i="7"/>
  <c r="P11" i="7"/>
  <c r="H12" i="7"/>
  <c r="I12" i="7"/>
  <c r="J12" i="7"/>
  <c r="K12" i="7"/>
  <c r="L12" i="7"/>
  <c r="M12" i="7"/>
  <c r="N12" i="7"/>
  <c r="O12" i="7"/>
  <c r="P12" i="7"/>
  <c r="H13" i="7"/>
  <c r="I13" i="7"/>
  <c r="J13" i="7"/>
  <c r="K13" i="7"/>
  <c r="L13" i="7"/>
  <c r="M13" i="7"/>
  <c r="N13" i="7"/>
  <c r="O13" i="7"/>
  <c r="P13" i="7"/>
  <c r="H14" i="7"/>
  <c r="I14" i="7"/>
  <c r="J14" i="7"/>
  <c r="K14" i="7"/>
  <c r="L14" i="7"/>
  <c r="M14" i="7"/>
  <c r="N14" i="7"/>
  <c r="O14" i="7"/>
  <c r="P14" i="7"/>
  <c r="H15" i="7"/>
  <c r="I15" i="7"/>
  <c r="J15" i="7"/>
  <c r="K15" i="7"/>
  <c r="L15" i="7"/>
  <c r="M15" i="7"/>
  <c r="N15" i="7"/>
  <c r="O15" i="7"/>
  <c r="P15" i="7"/>
  <c r="H16" i="7"/>
  <c r="I16" i="7"/>
  <c r="J16" i="7"/>
  <c r="K16" i="7"/>
  <c r="L16" i="7"/>
  <c r="M16" i="7"/>
  <c r="N16" i="7"/>
  <c r="O16" i="7"/>
  <c r="P16" i="7"/>
  <c r="H17" i="7"/>
  <c r="I17" i="7"/>
  <c r="J17" i="7"/>
  <c r="K17" i="7"/>
  <c r="L17" i="7"/>
  <c r="M17" i="7"/>
  <c r="N17" i="7"/>
  <c r="O17" i="7"/>
  <c r="P17" i="7"/>
  <c r="H18" i="7"/>
  <c r="I18" i="7"/>
  <c r="J18" i="7"/>
  <c r="K18" i="7"/>
  <c r="L18" i="7"/>
  <c r="M18" i="7"/>
  <c r="N18" i="7"/>
  <c r="O18" i="7"/>
  <c r="P18" i="7"/>
  <c r="H19" i="7"/>
  <c r="I19" i="7"/>
  <c r="J19" i="7"/>
  <c r="K19" i="7"/>
  <c r="L19" i="7"/>
  <c r="M19" i="7"/>
  <c r="N19" i="7"/>
  <c r="O19" i="7"/>
  <c r="P19" i="7"/>
  <c r="H20" i="7"/>
  <c r="I20" i="7"/>
  <c r="J20" i="7"/>
  <c r="K20" i="7"/>
  <c r="L20" i="7"/>
  <c r="M20" i="7"/>
  <c r="N20" i="7"/>
  <c r="O20" i="7"/>
  <c r="P20" i="7"/>
  <c r="H21" i="7"/>
  <c r="I21" i="7"/>
  <c r="J21" i="7"/>
  <c r="K21" i="7"/>
  <c r="L21" i="7"/>
  <c r="M21" i="7"/>
  <c r="N21" i="7"/>
  <c r="O21" i="7"/>
  <c r="P21" i="7"/>
  <c r="H22" i="7"/>
  <c r="I22" i="7"/>
  <c r="J22" i="7"/>
  <c r="K22" i="7"/>
  <c r="L22" i="7"/>
  <c r="M22" i="7"/>
  <c r="N22" i="7"/>
  <c r="O22" i="7"/>
  <c r="P22" i="7"/>
  <c r="H23" i="7"/>
  <c r="I23" i="7"/>
  <c r="J23" i="7"/>
  <c r="K23" i="7"/>
  <c r="L23" i="7"/>
  <c r="M23" i="7"/>
  <c r="N23" i="7"/>
  <c r="O23" i="7"/>
  <c r="P23" i="7"/>
  <c r="H24" i="7"/>
  <c r="I24" i="7"/>
  <c r="J24" i="7"/>
  <c r="K24" i="7"/>
  <c r="L24" i="7"/>
  <c r="M24" i="7"/>
  <c r="N24" i="7"/>
  <c r="O24" i="7"/>
  <c r="P24" i="7"/>
  <c r="H25" i="7"/>
  <c r="I25" i="7"/>
  <c r="J25" i="7"/>
  <c r="K25" i="7"/>
  <c r="L25" i="7"/>
  <c r="M25" i="7"/>
  <c r="N25" i="7"/>
  <c r="O25" i="7"/>
  <c r="P25" i="7"/>
  <c r="H26" i="7"/>
  <c r="I26" i="7"/>
  <c r="J26" i="7"/>
  <c r="K26" i="7"/>
  <c r="L26" i="7"/>
  <c r="M26" i="7"/>
  <c r="N26" i="7"/>
  <c r="O26" i="7"/>
  <c r="P26" i="7"/>
  <c r="H27" i="7"/>
  <c r="I27" i="7"/>
  <c r="J27" i="7"/>
  <c r="K27" i="7"/>
  <c r="L27" i="7"/>
  <c r="M27" i="7"/>
  <c r="N27" i="7"/>
  <c r="O27" i="7"/>
  <c r="P27" i="7"/>
  <c r="H28" i="7"/>
  <c r="I28" i="7"/>
  <c r="J28" i="7"/>
  <c r="K28" i="7"/>
  <c r="L28" i="7"/>
  <c r="M28" i="7"/>
  <c r="N28" i="7"/>
  <c r="O28" i="7"/>
  <c r="P28" i="7"/>
  <c r="H29" i="7"/>
  <c r="I29" i="7"/>
  <c r="J29" i="7"/>
  <c r="K29" i="7"/>
  <c r="L29" i="7"/>
  <c r="M29" i="7"/>
  <c r="N29" i="7"/>
  <c r="O29" i="7"/>
  <c r="P29" i="7"/>
  <c r="H30" i="7"/>
  <c r="I30" i="7"/>
  <c r="J30" i="7"/>
  <c r="K30" i="7"/>
  <c r="L30" i="7"/>
  <c r="M30" i="7"/>
  <c r="N30" i="7"/>
  <c r="O30" i="7"/>
  <c r="P30" i="7"/>
  <c r="H31" i="7"/>
  <c r="I31" i="7"/>
  <c r="J31" i="7"/>
  <c r="K31" i="7"/>
  <c r="L31" i="7"/>
  <c r="M31" i="7"/>
  <c r="N31" i="7"/>
  <c r="O31" i="7"/>
  <c r="P31" i="7"/>
  <c r="H32" i="7"/>
  <c r="I32" i="7"/>
  <c r="J32" i="7"/>
  <c r="K32" i="7"/>
  <c r="L32" i="7"/>
  <c r="M32" i="7"/>
  <c r="N32" i="7"/>
  <c r="O32" i="7"/>
  <c r="P32" i="7"/>
  <c r="H33" i="7"/>
  <c r="I33" i="7"/>
  <c r="J33" i="7"/>
  <c r="K33" i="7"/>
  <c r="L33" i="7"/>
  <c r="M33" i="7"/>
  <c r="N33" i="7"/>
  <c r="O33" i="7"/>
  <c r="P33" i="7"/>
  <c r="H34" i="7"/>
  <c r="I34" i="7"/>
  <c r="J34" i="7"/>
  <c r="K34" i="7"/>
  <c r="L34" i="7"/>
  <c r="M34" i="7"/>
  <c r="N34" i="7"/>
  <c r="O34" i="7"/>
  <c r="P34" i="7"/>
  <c r="H35" i="7"/>
  <c r="I35" i="7"/>
  <c r="J35" i="7"/>
  <c r="K35" i="7"/>
  <c r="L35" i="7"/>
  <c r="M35" i="7"/>
  <c r="N35" i="7"/>
  <c r="O35" i="7"/>
  <c r="P35" i="7"/>
  <c r="H36" i="7"/>
  <c r="I36" i="7"/>
  <c r="J36" i="7"/>
  <c r="K36" i="7"/>
  <c r="L36" i="7"/>
  <c r="M36" i="7"/>
  <c r="N36" i="7"/>
  <c r="O36" i="7"/>
  <c r="P36" i="7"/>
  <c r="H37" i="7"/>
  <c r="I37" i="7"/>
  <c r="J37" i="7"/>
  <c r="K37" i="7"/>
  <c r="L37" i="7"/>
  <c r="M37" i="7"/>
  <c r="N37" i="7"/>
  <c r="O37" i="7"/>
  <c r="P37" i="7"/>
  <c r="H38" i="7"/>
  <c r="I38" i="7"/>
  <c r="J38" i="7"/>
  <c r="K38" i="7"/>
  <c r="L38" i="7"/>
  <c r="M38" i="7"/>
  <c r="N38" i="7"/>
  <c r="O38" i="7"/>
  <c r="P38" i="7"/>
  <c r="H39" i="7"/>
  <c r="I39" i="7"/>
  <c r="J39" i="7"/>
  <c r="K39" i="7"/>
  <c r="L39" i="7"/>
  <c r="M39" i="7"/>
  <c r="N39" i="7"/>
  <c r="O39" i="7"/>
  <c r="P39" i="7"/>
  <c r="H40" i="7"/>
  <c r="I40" i="7"/>
  <c r="J40" i="7"/>
  <c r="K40" i="7"/>
  <c r="L40" i="7"/>
  <c r="M40" i="7"/>
  <c r="N40" i="7"/>
  <c r="O40" i="7"/>
  <c r="P40" i="7"/>
  <c r="H41" i="7"/>
  <c r="I41" i="7"/>
  <c r="J41" i="7"/>
  <c r="K41" i="7"/>
  <c r="L41" i="7"/>
  <c r="M41" i="7"/>
  <c r="N41" i="7"/>
  <c r="O41" i="7"/>
  <c r="P41" i="7"/>
  <c r="H42" i="7"/>
  <c r="I42" i="7"/>
  <c r="J42" i="7"/>
  <c r="K42" i="7"/>
  <c r="L42" i="7"/>
  <c r="M42" i="7"/>
  <c r="N42" i="7"/>
  <c r="O42" i="7"/>
  <c r="P42" i="7"/>
  <c r="H43" i="7"/>
  <c r="I43" i="7"/>
  <c r="J43" i="7"/>
  <c r="K43" i="7"/>
  <c r="L43" i="7"/>
  <c r="M43" i="7"/>
  <c r="N43" i="7"/>
  <c r="O43" i="7"/>
  <c r="P43" i="7"/>
  <c r="H44" i="7"/>
  <c r="I44" i="7"/>
  <c r="J44" i="7"/>
  <c r="K44" i="7"/>
  <c r="L44" i="7"/>
  <c r="M44" i="7"/>
  <c r="N44" i="7"/>
  <c r="O44" i="7"/>
  <c r="P44" i="7"/>
  <c r="H45" i="7"/>
  <c r="I45" i="7"/>
  <c r="J45" i="7"/>
  <c r="K45" i="7"/>
  <c r="L45" i="7"/>
  <c r="M45" i="7"/>
  <c r="N45" i="7"/>
  <c r="O45" i="7"/>
  <c r="P45" i="7"/>
  <c r="H46" i="7"/>
  <c r="I46" i="7"/>
  <c r="J46" i="7"/>
  <c r="K46" i="7"/>
  <c r="L46" i="7"/>
  <c r="M46" i="7"/>
  <c r="N46" i="7"/>
  <c r="O46" i="7"/>
  <c r="P46" i="7"/>
  <c r="H47" i="7"/>
  <c r="I47" i="7"/>
  <c r="J47" i="7"/>
  <c r="K47" i="7"/>
  <c r="L47" i="7"/>
  <c r="M47" i="7"/>
  <c r="N47" i="7"/>
  <c r="O47" i="7"/>
  <c r="P47" i="7"/>
  <c r="H48" i="7"/>
  <c r="I48" i="7"/>
  <c r="J48" i="7"/>
  <c r="K48" i="7"/>
  <c r="L48" i="7"/>
  <c r="M48" i="7"/>
  <c r="N48" i="7"/>
  <c r="O48" i="7"/>
  <c r="P48" i="7"/>
  <c r="H49" i="7"/>
  <c r="I49" i="7"/>
  <c r="J49" i="7"/>
  <c r="K49" i="7"/>
  <c r="L49" i="7"/>
  <c r="M49" i="7"/>
  <c r="N49" i="7"/>
  <c r="O49" i="7"/>
  <c r="P49" i="7"/>
  <c r="H50" i="7"/>
  <c r="I50" i="7"/>
  <c r="J50" i="7"/>
  <c r="K50" i="7"/>
  <c r="L50" i="7"/>
  <c r="M50" i="7"/>
  <c r="N50" i="7"/>
  <c r="O50" i="7"/>
  <c r="P50" i="7"/>
  <c r="H51" i="7"/>
  <c r="I51" i="7"/>
  <c r="J51" i="7"/>
  <c r="K51" i="7"/>
  <c r="L51" i="7"/>
  <c r="M51" i="7"/>
  <c r="N51" i="7"/>
  <c r="O51" i="7"/>
  <c r="P51" i="7"/>
  <c r="H52" i="7"/>
  <c r="I52" i="7"/>
  <c r="J52" i="7"/>
  <c r="K52" i="7"/>
  <c r="L52" i="7"/>
  <c r="M52" i="7"/>
  <c r="N52" i="7"/>
  <c r="O52" i="7"/>
  <c r="P52" i="7"/>
  <c r="H53" i="7"/>
  <c r="I53" i="7"/>
  <c r="J53" i="7"/>
  <c r="K53" i="7"/>
  <c r="L53" i="7"/>
  <c r="M53" i="7"/>
  <c r="N53" i="7"/>
  <c r="O53" i="7"/>
  <c r="P53" i="7"/>
  <c r="H54" i="7"/>
  <c r="I54" i="7"/>
  <c r="J54" i="7"/>
  <c r="K54" i="7"/>
  <c r="L54" i="7"/>
  <c r="M54" i="7"/>
  <c r="N54" i="7"/>
  <c r="O54" i="7"/>
  <c r="P54" i="7"/>
  <c r="H55" i="7"/>
  <c r="I55" i="7"/>
  <c r="J55" i="7"/>
  <c r="K55" i="7"/>
  <c r="L55" i="7"/>
  <c r="M55" i="7"/>
  <c r="N55" i="7"/>
  <c r="O55" i="7"/>
  <c r="P55" i="7"/>
  <c r="H56" i="7"/>
  <c r="I56" i="7"/>
  <c r="J56" i="7"/>
  <c r="K56" i="7"/>
  <c r="L56" i="7"/>
  <c r="M56" i="7"/>
  <c r="N56" i="7"/>
  <c r="O56" i="7"/>
  <c r="P56" i="7"/>
  <c r="H57" i="7"/>
  <c r="I57" i="7"/>
  <c r="J57" i="7"/>
  <c r="K57" i="7"/>
  <c r="L57" i="7"/>
  <c r="M57" i="7"/>
  <c r="N57" i="7"/>
  <c r="O57" i="7"/>
  <c r="P57" i="7"/>
  <c r="H58" i="7"/>
  <c r="I58" i="7"/>
  <c r="J58" i="7"/>
  <c r="K58" i="7"/>
  <c r="L58" i="7"/>
  <c r="M58" i="7"/>
  <c r="N58" i="7"/>
  <c r="O58" i="7"/>
  <c r="P58" i="7"/>
  <c r="H59" i="7"/>
  <c r="I59" i="7"/>
  <c r="J59" i="7"/>
  <c r="K59" i="7"/>
  <c r="L59" i="7"/>
  <c r="M59" i="7"/>
  <c r="N59" i="7"/>
  <c r="O59" i="7"/>
  <c r="P59" i="7"/>
  <c r="H60" i="7"/>
  <c r="I60" i="7"/>
  <c r="J60" i="7"/>
  <c r="K60" i="7"/>
  <c r="L60" i="7"/>
  <c r="M60" i="7"/>
  <c r="N60" i="7"/>
  <c r="O60" i="7"/>
  <c r="P60" i="7"/>
  <c r="H62" i="7"/>
  <c r="I62" i="7"/>
  <c r="J62" i="7"/>
  <c r="K62" i="7"/>
  <c r="L62" i="7"/>
  <c r="M62" i="7"/>
  <c r="N62" i="7"/>
  <c r="O62" i="7"/>
  <c r="P62" i="7"/>
  <c r="H63" i="7"/>
  <c r="I63" i="7"/>
  <c r="J63" i="7"/>
  <c r="K63" i="7"/>
  <c r="L63" i="7"/>
  <c r="M63" i="7"/>
  <c r="N63" i="7"/>
  <c r="O63" i="7"/>
  <c r="P63" i="7"/>
  <c r="H64" i="7"/>
  <c r="I64" i="7"/>
  <c r="J64" i="7"/>
  <c r="K64" i="7"/>
  <c r="L64" i="7"/>
  <c r="M64" i="7"/>
  <c r="N64" i="7"/>
  <c r="O64" i="7"/>
  <c r="P64" i="7"/>
  <c r="H65" i="7"/>
  <c r="I65" i="7"/>
  <c r="J65" i="7"/>
  <c r="K65" i="7"/>
  <c r="L65" i="7"/>
  <c r="M65" i="7"/>
  <c r="N65" i="7"/>
  <c r="O65" i="7"/>
  <c r="P65" i="7"/>
  <c r="H66" i="7"/>
  <c r="I66" i="7"/>
  <c r="J66" i="7"/>
  <c r="K66" i="7"/>
  <c r="L66" i="7"/>
  <c r="M66" i="7"/>
  <c r="N66" i="7"/>
  <c r="O66" i="7"/>
  <c r="P66" i="7"/>
  <c r="H67" i="7"/>
  <c r="I67" i="7"/>
  <c r="J67" i="7"/>
  <c r="K67" i="7"/>
  <c r="L67" i="7"/>
  <c r="M67" i="7"/>
  <c r="N67" i="7"/>
  <c r="O67" i="7"/>
  <c r="P67" i="7"/>
  <c r="H68" i="7"/>
  <c r="I68" i="7"/>
  <c r="J68" i="7"/>
  <c r="K68" i="7"/>
  <c r="L68" i="7"/>
  <c r="M68" i="7"/>
  <c r="N68" i="7"/>
  <c r="O68" i="7"/>
  <c r="P68" i="7"/>
  <c r="H69" i="7"/>
  <c r="I69" i="7"/>
  <c r="J69" i="7"/>
  <c r="K69" i="7"/>
  <c r="L69" i="7"/>
  <c r="M69" i="7"/>
  <c r="N69" i="7"/>
  <c r="O69" i="7"/>
  <c r="P69" i="7"/>
  <c r="H70" i="7"/>
  <c r="I70" i="7"/>
  <c r="J70" i="7"/>
  <c r="K70" i="7"/>
  <c r="L70" i="7"/>
  <c r="M70" i="7"/>
  <c r="N70" i="7"/>
  <c r="O70" i="7"/>
  <c r="P70" i="7"/>
  <c r="H71" i="7"/>
  <c r="I71" i="7"/>
  <c r="J71" i="7"/>
  <c r="K71" i="7"/>
  <c r="L71" i="7"/>
  <c r="M71" i="7"/>
  <c r="N71" i="7"/>
  <c r="O71" i="7"/>
  <c r="P71" i="7"/>
  <c r="H72" i="7"/>
  <c r="I72" i="7"/>
  <c r="J72" i="7"/>
  <c r="K72" i="7"/>
  <c r="L72" i="7"/>
  <c r="M72" i="7"/>
  <c r="N72" i="7"/>
  <c r="O72" i="7"/>
  <c r="P72" i="7"/>
  <c r="H73" i="7"/>
  <c r="I73" i="7"/>
  <c r="J73" i="7"/>
  <c r="K73" i="7"/>
  <c r="L73" i="7"/>
  <c r="M73" i="7"/>
  <c r="N73" i="7"/>
  <c r="O73" i="7"/>
  <c r="P73" i="7"/>
  <c r="H74" i="7"/>
  <c r="I74" i="7"/>
  <c r="J74" i="7"/>
  <c r="K74" i="7"/>
  <c r="L74" i="7"/>
  <c r="M74" i="7"/>
  <c r="N74" i="7"/>
  <c r="O74" i="7"/>
  <c r="P74" i="7"/>
  <c r="H75" i="7"/>
  <c r="I75" i="7"/>
  <c r="J75" i="7"/>
  <c r="K75" i="7"/>
  <c r="L75" i="7"/>
  <c r="M75" i="7"/>
  <c r="N75" i="7"/>
  <c r="O75" i="7"/>
  <c r="P75" i="7"/>
  <c r="H76" i="7"/>
  <c r="I76" i="7"/>
  <c r="J76" i="7"/>
  <c r="K76" i="7"/>
  <c r="L76" i="7"/>
  <c r="M76" i="7"/>
  <c r="N76" i="7"/>
  <c r="O76" i="7"/>
  <c r="P76" i="7"/>
  <c r="H77" i="7"/>
  <c r="I77" i="7"/>
  <c r="J77" i="7"/>
  <c r="K77" i="7"/>
  <c r="L77" i="7"/>
  <c r="M77" i="7"/>
  <c r="N77" i="7"/>
  <c r="O77" i="7"/>
  <c r="P77" i="7"/>
  <c r="H78" i="7"/>
  <c r="I78" i="7"/>
  <c r="J78" i="7"/>
  <c r="K78" i="7"/>
  <c r="L78" i="7"/>
  <c r="M78" i="7"/>
  <c r="N78" i="7"/>
  <c r="O78" i="7"/>
  <c r="P78" i="7"/>
  <c r="H79" i="7"/>
  <c r="I79" i="7"/>
  <c r="J79" i="7"/>
  <c r="K79" i="7"/>
  <c r="L79" i="7"/>
  <c r="M79" i="7"/>
  <c r="N79" i="7"/>
  <c r="O79" i="7"/>
  <c r="P79" i="7"/>
  <c r="H80" i="7"/>
  <c r="I80" i="7"/>
  <c r="J80" i="7"/>
  <c r="K80" i="7"/>
  <c r="L80" i="7"/>
  <c r="M80" i="7"/>
  <c r="N80" i="7"/>
  <c r="O80" i="7"/>
  <c r="P80" i="7"/>
  <c r="H81" i="7"/>
  <c r="I81" i="7"/>
  <c r="J81" i="7"/>
  <c r="K81" i="7"/>
  <c r="L81" i="7"/>
  <c r="M81" i="7"/>
  <c r="N81" i="7"/>
  <c r="O81" i="7"/>
  <c r="P81" i="7"/>
  <c r="H82" i="7"/>
  <c r="I82" i="7"/>
  <c r="J82" i="7"/>
  <c r="K82" i="7"/>
  <c r="L82" i="7"/>
  <c r="M82" i="7"/>
  <c r="N82" i="7"/>
  <c r="O82" i="7"/>
  <c r="P82" i="7"/>
  <c r="H83" i="7"/>
  <c r="I83" i="7"/>
  <c r="J83" i="7"/>
  <c r="K83" i="7"/>
  <c r="L83" i="7"/>
  <c r="M83" i="7"/>
  <c r="N83" i="7"/>
  <c r="O83" i="7"/>
  <c r="P83" i="7"/>
  <c r="H84" i="7"/>
  <c r="I84" i="7"/>
  <c r="J84" i="7"/>
  <c r="K84" i="7"/>
  <c r="L84" i="7"/>
  <c r="M84" i="7"/>
  <c r="N84" i="7"/>
  <c r="O84" i="7"/>
  <c r="P84" i="7"/>
  <c r="H85" i="7"/>
  <c r="I85" i="7"/>
  <c r="J85" i="7"/>
  <c r="K85" i="7"/>
  <c r="L85" i="7"/>
  <c r="M85" i="7"/>
  <c r="N85" i="7"/>
  <c r="O85" i="7"/>
  <c r="P85" i="7"/>
  <c r="H86" i="7"/>
  <c r="I86" i="7"/>
  <c r="J86" i="7"/>
  <c r="K86" i="7"/>
  <c r="L86" i="7"/>
  <c r="M86" i="7"/>
  <c r="N86" i="7"/>
  <c r="O86" i="7"/>
  <c r="P86" i="7"/>
  <c r="H87" i="7"/>
  <c r="I87" i="7"/>
  <c r="J87" i="7"/>
  <c r="K87" i="7"/>
  <c r="L87" i="7"/>
  <c r="M87" i="7"/>
  <c r="N87" i="7"/>
  <c r="O87" i="7"/>
  <c r="P87" i="7"/>
  <c r="H88" i="7"/>
  <c r="I88" i="7"/>
  <c r="J88" i="7"/>
  <c r="K88" i="7"/>
  <c r="L88" i="7"/>
  <c r="M88" i="7"/>
  <c r="N88" i="7"/>
  <c r="O88" i="7"/>
  <c r="P88" i="7"/>
  <c r="H89" i="7"/>
  <c r="I89" i="7"/>
  <c r="J89" i="7"/>
  <c r="K89" i="7"/>
  <c r="L89" i="7"/>
  <c r="M89" i="7"/>
  <c r="N89" i="7"/>
  <c r="O89" i="7"/>
  <c r="P89" i="7"/>
  <c r="H91" i="7"/>
  <c r="I91" i="7"/>
  <c r="J91" i="7"/>
  <c r="K91" i="7"/>
  <c r="L91" i="7"/>
  <c r="M91" i="7"/>
  <c r="N91" i="7"/>
  <c r="O91" i="7"/>
  <c r="P91" i="7"/>
  <c r="H92" i="7"/>
  <c r="I92" i="7"/>
  <c r="J92" i="7"/>
  <c r="K92" i="7"/>
  <c r="L92" i="7"/>
  <c r="M92" i="7"/>
  <c r="N92" i="7"/>
  <c r="O92" i="7"/>
  <c r="P92" i="7"/>
  <c r="H93" i="7"/>
  <c r="I93" i="7"/>
  <c r="J93" i="7"/>
  <c r="K93" i="7"/>
  <c r="L93" i="7"/>
  <c r="M93" i="7"/>
  <c r="N93" i="7"/>
  <c r="O93" i="7"/>
  <c r="P93" i="7"/>
  <c r="H94" i="7"/>
  <c r="I94" i="7"/>
  <c r="J94" i="7"/>
  <c r="K94" i="7"/>
  <c r="L94" i="7"/>
  <c r="M94" i="7"/>
  <c r="N94" i="7"/>
  <c r="O94" i="7"/>
  <c r="P94" i="7"/>
  <c r="H95" i="7"/>
  <c r="I95" i="7"/>
  <c r="J95" i="7"/>
  <c r="K95" i="7"/>
  <c r="L95" i="7"/>
  <c r="M95" i="7"/>
  <c r="N95" i="7"/>
  <c r="O95" i="7"/>
  <c r="P95" i="7"/>
  <c r="H96" i="7"/>
  <c r="I96" i="7"/>
  <c r="J96" i="7"/>
  <c r="K96" i="7"/>
  <c r="L96" i="7"/>
  <c r="M96" i="7"/>
  <c r="N96" i="7"/>
  <c r="O96" i="7"/>
  <c r="P96" i="7"/>
  <c r="H97" i="7"/>
  <c r="I97" i="7"/>
  <c r="J97" i="7"/>
  <c r="K97" i="7"/>
  <c r="L97" i="7"/>
  <c r="M97" i="7"/>
  <c r="N97" i="7"/>
  <c r="O97" i="7"/>
  <c r="P97" i="7"/>
  <c r="H98" i="7"/>
  <c r="I98" i="7"/>
  <c r="J98" i="7"/>
  <c r="K98" i="7"/>
  <c r="L98" i="7"/>
  <c r="M98" i="7"/>
  <c r="N98" i="7"/>
  <c r="O98" i="7"/>
  <c r="P98" i="7"/>
  <c r="H99" i="7"/>
  <c r="I99" i="7"/>
  <c r="J99" i="7"/>
  <c r="K99" i="7"/>
  <c r="L99" i="7"/>
  <c r="M99" i="7"/>
  <c r="N99" i="7"/>
  <c r="O99" i="7"/>
  <c r="P99" i="7"/>
  <c r="H100" i="7"/>
  <c r="I100" i="7"/>
  <c r="J100" i="7"/>
  <c r="K100" i="7"/>
  <c r="L100" i="7"/>
  <c r="M100" i="7"/>
  <c r="N100" i="7"/>
  <c r="O100" i="7"/>
  <c r="P100" i="7"/>
  <c r="G92" i="7"/>
  <c r="G93" i="7"/>
  <c r="G94" i="7"/>
  <c r="G95" i="7"/>
  <c r="G96" i="7"/>
  <c r="G97" i="7"/>
  <c r="G98" i="7"/>
  <c r="G99" i="7"/>
  <c r="G100" i="7"/>
  <c r="G63" i="7"/>
  <c r="G64" i="7"/>
  <c r="G65" i="7"/>
  <c r="G66" i="7"/>
  <c r="G67" i="7"/>
  <c r="G68" i="7"/>
  <c r="G69" i="7"/>
  <c r="G70" i="7"/>
  <c r="G71" i="7"/>
  <c r="G72" i="7"/>
  <c r="G73" i="7"/>
  <c r="G74" i="7"/>
  <c r="G75" i="7"/>
  <c r="G76" i="7"/>
  <c r="G77" i="7"/>
  <c r="G78" i="7"/>
  <c r="G79" i="7"/>
  <c r="G80" i="7"/>
  <c r="G81" i="7"/>
  <c r="G82" i="7"/>
  <c r="G83" i="7"/>
  <c r="G84" i="7"/>
  <c r="G85" i="7"/>
  <c r="G86" i="7"/>
  <c r="G87" i="7"/>
  <c r="G88" i="7"/>
  <c r="G89" i="7"/>
  <c r="G91" i="7"/>
  <c r="G62"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8" i="7"/>
  <c r="F30" i="6"/>
  <c r="G30" i="6"/>
  <c r="H30" i="6"/>
  <c r="I30" i="6"/>
  <c r="J30" i="6"/>
  <c r="K30" i="6"/>
  <c r="L30" i="6"/>
  <c r="M30" i="6"/>
  <c r="N30" i="6"/>
  <c r="F31" i="6"/>
  <c r="G31" i="6"/>
  <c r="H31" i="6"/>
  <c r="I31" i="6"/>
  <c r="J31" i="6"/>
  <c r="K31" i="6"/>
  <c r="L31" i="6"/>
  <c r="M31" i="6"/>
  <c r="N31" i="6"/>
  <c r="F32" i="6"/>
  <c r="G32" i="6"/>
  <c r="H32" i="6"/>
  <c r="I32" i="6"/>
  <c r="J32" i="6"/>
  <c r="K32" i="6"/>
  <c r="L32" i="6"/>
  <c r="M32" i="6"/>
  <c r="N32" i="6"/>
  <c r="E31" i="6"/>
  <c r="E32" i="6"/>
  <c r="E30" i="6"/>
  <c r="F23" i="6"/>
  <c r="G23" i="6"/>
  <c r="H23" i="6"/>
  <c r="I23" i="6"/>
  <c r="J23" i="6"/>
  <c r="K23" i="6"/>
  <c r="L23" i="6"/>
  <c r="M23" i="6"/>
  <c r="N23" i="6"/>
  <c r="F24" i="6"/>
  <c r="G24" i="6"/>
  <c r="H24" i="6"/>
  <c r="I24" i="6"/>
  <c r="J24" i="6"/>
  <c r="K24" i="6"/>
  <c r="L24" i="6"/>
  <c r="M24" i="6"/>
  <c r="N24" i="6"/>
  <c r="F25" i="6"/>
  <c r="G25" i="6"/>
  <c r="H25" i="6"/>
  <c r="I25" i="6"/>
  <c r="J25" i="6"/>
  <c r="K25" i="6"/>
  <c r="L25" i="6"/>
  <c r="M25" i="6"/>
  <c r="N25" i="6"/>
  <c r="E24" i="6"/>
  <c r="E25" i="6"/>
  <c r="E23" i="6"/>
  <c r="F8" i="6"/>
  <c r="G8" i="6"/>
  <c r="H8" i="6"/>
  <c r="I8" i="6"/>
  <c r="J8" i="6"/>
  <c r="K8" i="6"/>
  <c r="L8" i="6"/>
  <c r="M8" i="6"/>
  <c r="N8" i="6"/>
  <c r="F9" i="6"/>
  <c r="G9" i="6"/>
  <c r="H9" i="6"/>
  <c r="I9" i="6"/>
  <c r="J9" i="6"/>
  <c r="K9" i="6"/>
  <c r="L9" i="6"/>
  <c r="M9" i="6"/>
  <c r="N9" i="6"/>
  <c r="F10" i="6"/>
  <c r="G10" i="6"/>
  <c r="H10" i="6"/>
  <c r="I10" i="6"/>
  <c r="J10" i="6"/>
  <c r="K10" i="6"/>
  <c r="L10" i="6"/>
  <c r="M10" i="6"/>
  <c r="N10" i="6"/>
  <c r="F11" i="6"/>
  <c r="G11" i="6"/>
  <c r="H11" i="6"/>
  <c r="I11" i="6"/>
  <c r="J11" i="6"/>
  <c r="K11" i="6"/>
  <c r="L11" i="6"/>
  <c r="M11" i="6"/>
  <c r="N11" i="6"/>
  <c r="F12" i="6"/>
  <c r="G12" i="6"/>
  <c r="H12" i="6"/>
  <c r="I12" i="6"/>
  <c r="J12" i="6"/>
  <c r="K12" i="6"/>
  <c r="L12" i="6"/>
  <c r="M12" i="6"/>
  <c r="N12" i="6"/>
  <c r="F13" i="6"/>
  <c r="G13" i="6"/>
  <c r="H13" i="6"/>
  <c r="I13" i="6"/>
  <c r="J13" i="6"/>
  <c r="K13" i="6"/>
  <c r="L13" i="6"/>
  <c r="M13" i="6"/>
  <c r="N13" i="6"/>
  <c r="F14" i="6"/>
  <c r="G14" i="6"/>
  <c r="H14" i="6"/>
  <c r="I14" i="6"/>
  <c r="J14" i="6"/>
  <c r="K14" i="6"/>
  <c r="L14" i="6"/>
  <c r="M14" i="6"/>
  <c r="N14" i="6"/>
  <c r="F15" i="6"/>
  <c r="G15" i="6"/>
  <c r="H15" i="6"/>
  <c r="I15" i="6"/>
  <c r="J15" i="6"/>
  <c r="K15" i="6"/>
  <c r="L15" i="6"/>
  <c r="M15" i="6"/>
  <c r="N15" i="6"/>
  <c r="F16" i="6"/>
  <c r="G16" i="6"/>
  <c r="H16" i="6"/>
  <c r="I16" i="6"/>
  <c r="J16" i="6"/>
  <c r="K16" i="6"/>
  <c r="L16" i="6"/>
  <c r="M16" i="6"/>
  <c r="N16" i="6"/>
  <c r="F17" i="6"/>
  <c r="G17" i="6"/>
  <c r="H17" i="6"/>
  <c r="I17" i="6"/>
  <c r="J17" i="6"/>
  <c r="K17" i="6"/>
  <c r="L17" i="6"/>
  <c r="M17" i="6"/>
  <c r="N17" i="6"/>
  <c r="F18" i="6"/>
  <c r="G18" i="6"/>
  <c r="H18" i="6"/>
  <c r="I18" i="6"/>
  <c r="J18" i="6"/>
  <c r="K18" i="6"/>
  <c r="L18" i="6"/>
  <c r="M18" i="6"/>
  <c r="N18" i="6"/>
  <c r="E9" i="6"/>
  <c r="E10" i="6"/>
  <c r="E11" i="6"/>
  <c r="E12" i="6"/>
  <c r="E13" i="6"/>
  <c r="E14" i="6"/>
  <c r="E15" i="6"/>
  <c r="E16" i="6"/>
  <c r="E17" i="6"/>
  <c r="E18" i="6"/>
  <c r="E8" i="6"/>
</calcChain>
</file>

<file path=xl/sharedStrings.xml><?xml version="1.0" encoding="utf-8"?>
<sst xmlns="http://schemas.openxmlformats.org/spreadsheetml/2006/main" count="1232" uniqueCount="326">
  <si>
    <t>Retired</t>
    <phoneticPr fontId="6"/>
  </si>
  <si>
    <t>/</t>
  </si>
  <si>
    <t>退職者数（人）</t>
    <rPh sb="0" eb="3">
      <t>タイショクシャ</t>
    </rPh>
    <rPh sb="3" eb="4">
      <t>スウ</t>
    </rPh>
    <rPh sb="5" eb="6">
      <t>ヒト</t>
    </rPh>
    <phoneticPr fontId="6"/>
  </si>
  <si>
    <t>　Newｌｙ Hired</t>
    <phoneticPr fontId="6"/>
  </si>
  <si>
    <t>　新規採用者数（人）</t>
    <rPh sb="1" eb="3">
      <t>シンキ</t>
    </rPh>
    <rPh sb="3" eb="5">
      <t>サイヨウ</t>
    </rPh>
    <rPh sb="5" eb="6">
      <t>シャ</t>
    </rPh>
    <rPh sb="6" eb="7">
      <t>スウ</t>
    </rPh>
    <rPh sb="8" eb="9">
      <t>ヒト</t>
    </rPh>
    <phoneticPr fontId="6"/>
  </si>
  <si>
    <t>Employed</t>
    <phoneticPr fontId="6"/>
  </si>
  <si>
    <t>採用者数（人）</t>
    <rPh sb="0" eb="3">
      <t>サイヨウシャ</t>
    </rPh>
    <rPh sb="5" eb="6">
      <t>ヒト</t>
    </rPh>
    <phoneticPr fontId="6"/>
  </si>
  <si>
    <t>Number of Employees</t>
  </si>
  <si>
    <t>従業員数（人）</t>
    <rPh sb="5" eb="6">
      <t>ヒト</t>
    </rPh>
    <phoneticPr fontId="6"/>
  </si>
  <si>
    <t>Dividends on Equity (%)</t>
    <phoneticPr fontId="6"/>
  </si>
  <si>
    <t>自己資本配当率（%）</t>
    <rPh sb="4" eb="6">
      <t>ハイトウ</t>
    </rPh>
    <phoneticPr fontId="6"/>
  </si>
  <si>
    <t>Payout Ratio (%)</t>
  </si>
  <si>
    <t>配当性向（%）</t>
  </si>
  <si>
    <t>Return on Assets (%)</t>
  </si>
  <si>
    <t>総資産当期純利益率（%）</t>
    <phoneticPr fontId="6"/>
  </si>
  <si>
    <t>Return on Equity (%)</t>
  </si>
  <si>
    <t>自己資本当期純利益率（%）</t>
    <phoneticPr fontId="6"/>
  </si>
  <si>
    <t>Return on Sales (%)</t>
  </si>
  <si>
    <t>売上高当期純利益率（%）</t>
  </si>
  <si>
    <t>Operating Income Margin (%)</t>
  </si>
  <si>
    <t>売上高営業利益率（%）</t>
  </si>
  <si>
    <t>2016/3</t>
    <phoneticPr fontId="8"/>
  </si>
  <si>
    <t>2015/3</t>
    <phoneticPr fontId="6"/>
  </si>
  <si>
    <t>2014/3</t>
    <phoneticPr fontId="6"/>
  </si>
  <si>
    <t>2013/3</t>
  </si>
  <si>
    <t>2012/3</t>
    <phoneticPr fontId="4"/>
  </si>
  <si>
    <t>2011/3</t>
    <phoneticPr fontId="4"/>
  </si>
  <si>
    <t>2010/3</t>
    <phoneticPr fontId="4"/>
  </si>
  <si>
    <t>2009/3</t>
    <phoneticPr fontId="4"/>
  </si>
  <si>
    <t>Description</t>
    <phoneticPr fontId="4"/>
  </si>
  <si>
    <t>区　　　分</t>
    <phoneticPr fontId="4"/>
  </si>
  <si>
    <t>■その他情報/Other Information</t>
    <rPh sb="3" eb="4">
      <t>タ</t>
    </rPh>
    <rPh sb="4" eb="6">
      <t>ジョウホウ</t>
    </rPh>
    <phoneticPr fontId="4"/>
  </si>
  <si>
    <t>Dividends</t>
    <phoneticPr fontId="4"/>
  </si>
  <si>
    <t>配当金</t>
    <rPh sb="0" eb="2">
      <t>ハイトウ</t>
    </rPh>
    <rPh sb="2" eb="3">
      <t>キン</t>
    </rPh>
    <phoneticPr fontId="6"/>
  </si>
  <si>
    <t>Net Assets</t>
  </si>
  <si>
    <t>純資産</t>
    <phoneticPr fontId="6"/>
  </si>
  <si>
    <t>Net Income</t>
  </si>
  <si>
    <t>当期純利益</t>
    <phoneticPr fontId="6"/>
  </si>
  <si>
    <t>（単位：円/Unit: \）</t>
    <phoneticPr fontId="6"/>
  </si>
  <si>
    <t>■1株当たり情報/Per Share</t>
    <rPh sb="6" eb="8">
      <t>ジョウホウ</t>
    </rPh>
    <phoneticPr fontId="4"/>
  </si>
  <si>
    <t>Total Assets</t>
  </si>
  <si>
    <t>総資産</t>
  </si>
  <si>
    <t>Total Equity</t>
  </si>
  <si>
    <t>自己資本</t>
    <rPh sb="0" eb="2">
      <t>ジコ</t>
    </rPh>
    <rPh sb="2" eb="4">
      <t>シホン</t>
    </rPh>
    <phoneticPr fontId="6"/>
  </si>
  <si>
    <t>Total Liabilities</t>
  </si>
  <si>
    <t>負債合計</t>
  </si>
  <si>
    <t>（単位：百万円/Unit: \ million）</t>
    <phoneticPr fontId="6"/>
  </si>
  <si>
    <t>■会計年度末/At Year-End</t>
    <rPh sb="1" eb="2">
      <t>カイ</t>
    </rPh>
    <rPh sb="2" eb="3">
      <t>ケイ</t>
    </rPh>
    <rPh sb="3" eb="6">
      <t>ネンドマツ</t>
    </rPh>
    <phoneticPr fontId="4"/>
  </si>
  <si>
    <t>R&amp;D Expenses</t>
    <phoneticPr fontId="6"/>
  </si>
  <si>
    <t>研究開発費</t>
  </si>
  <si>
    <t>Capital Expenditures</t>
  </si>
  <si>
    <t>設備投資</t>
    <phoneticPr fontId="6"/>
  </si>
  <si>
    <t>New Orders Received</t>
  </si>
  <si>
    <t>受注高</t>
  </si>
  <si>
    <t>当期純利益</t>
  </si>
  <si>
    <t>Net Income before Income Taxes</t>
  </si>
  <si>
    <t>税引前当期純利益</t>
    <rPh sb="0" eb="2">
      <t>ゼイビキ</t>
    </rPh>
    <rPh sb="2" eb="3">
      <t>マエ</t>
    </rPh>
    <rPh sb="3" eb="6">
      <t>トウキジュン</t>
    </rPh>
    <rPh sb="6" eb="8">
      <t>リエキ</t>
    </rPh>
    <phoneticPr fontId="6"/>
  </si>
  <si>
    <t>Ordinary Income</t>
  </si>
  <si>
    <t>経常利益</t>
    <rPh sb="0" eb="2">
      <t>ケイジョウ</t>
    </rPh>
    <rPh sb="2" eb="4">
      <t>リエキ</t>
    </rPh>
    <phoneticPr fontId="6"/>
  </si>
  <si>
    <t>Operating Income</t>
  </si>
  <si>
    <t>営業利益</t>
  </si>
  <si>
    <t>Selling, General and Administrative Expenses</t>
  </si>
  <si>
    <t>販売費及び一般管理費</t>
    <phoneticPr fontId="6"/>
  </si>
  <si>
    <t>販売費及び一般管理費</t>
  </si>
  <si>
    <t>Gross Profit</t>
  </si>
  <si>
    <t>売上総利益</t>
    <rPh sb="0" eb="2">
      <t>ウリアゲ</t>
    </rPh>
    <rPh sb="2" eb="5">
      <t>ソウリエキ</t>
    </rPh>
    <phoneticPr fontId="6"/>
  </si>
  <si>
    <t>Cost of sales</t>
  </si>
  <si>
    <t>売上原価</t>
  </si>
  <si>
    <t>Net sales</t>
    <phoneticPr fontId="6"/>
  </si>
  <si>
    <t>売上高</t>
    <rPh sb="0" eb="2">
      <t>ウリアゲ</t>
    </rPh>
    <rPh sb="2" eb="3">
      <t>ダカ</t>
    </rPh>
    <phoneticPr fontId="6"/>
  </si>
  <si>
    <t>2015/3</t>
    <phoneticPr fontId="4"/>
  </si>
  <si>
    <t>2014/3</t>
    <phoneticPr fontId="4"/>
  </si>
  <si>
    <t>■会計年度/For the Year</t>
    <rPh sb="1" eb="3">
      <t>カイケイ</t>
    </rPh>
    <rPh sb="3" eb="5">
      <t>ネンド</t>
    </rPh>
    <phoneticPr fontId="4"/>
  </si>
  <si>
    <t>主要財務データの推移/Financial Highlights</t>
    <rPh sb="0" eb="2">
      <t>シュヨウ</t>
    </rPh>
    <rPh sb="2" eb="4">
      <t>ザイム</t>
    </rPh>
    <rPh sb="8" eb="10">
      <t>スイイ</t>
    </rPh>
    <phoneticPr fontId="6"/>
  </si>
  <si>
    <t>3月31日に終了した事業年度、または3月31日現在/For theYears ended March 31(As of March 31)</t>
    <rPh sb="19" eb="20">
      <t>ガツ</t>
    </rPh>
    <rPh sb="22" eb="23">
      <t>ニチ</t>
    </rPh>
    <rPh sb="23" eb="25">
      <t>ゲンザイ</t>
    </rPh>
    <phoneticPr fontId="4"/>
  </si>
  <si>
    <t>単独/Non-Consolidated</t>
    <rPh sb="0" eb="2">
      <t>タンドク</t>
    </rPh>
    <phoneticPr fontId="6"/>
  </si>
  <si>
    <t>TOTAL LIABILITIES AND NET ASSETS</t>
    <phoneticPr fontId="6"/>
  </si>
  <si>
    <t>負債純資産合計：</t>
    <rPh sb="0" eb="2">
      <t>フサイ</t>
    </rPh>
    <rPh sb="2" eb="5">
      <t>ジュンシサン</t>
    </rPh>
    <rPh sb="5" eb="7">
      <t>ゴウケイ</t>
    </rPh>
    <phoneticPr fontId="6"/>
  </si>
  <si>
    <t>TOTAL NET ASSETS</t>
    <phoneticPr fontId="6"/>
  </si>
  <si>
    <t>純資産合計</t>
    <rPh sb="0" eb="3">
      <t>ジュンシサン</t>
    </rPh>
    <rPh sb="3" eb="5">
      <t>ゴウケイ</t>
    </rPh>
    <phoneticPr fontId="6"/>
  </si>
  <si>
    <t>-</t>
  </si>
  <si>
    <t>-</t>
    <phoneticPr fontId="6"/>
  </si>
  <si>
    <t xml:space="preserve"> Deferred gains or losses on hedges</t>
    <phoneticPr fontId="6"/>
  </si>
  <si>
    <t>繰延ヘッジ損益</t>
    <rPh sb="0" eb="2">
      <t>クリノベ</t>
    </rPh>
    <rPh sb="5" eb="7">
      <t>ソンエキ</t>
    </rPh>
    <phoneticPr fontId="6"/>
  </si>
  <si>
    <t xml:space="preserve"> Unrealized gains on investment securities, net of taxes</t>
    <phoneticPr fontId="6"/>
  </si>
  <si>
    <t>その他有価証券評価差額金</t>
    <rPh sb="2" eb="3">
      <t>ホカ</t>
    </rPh>
    <rPh sb="3" eb="5">
      <t>ユウカ</t>
    </rPh>
    <rPh sb="5" eb="7">
      <t>ショウケン</t>
    </rPh>
    <rPh sb="7" eb="9">
      <t>ヒョウカ</t>
    </rPh>
    <rPh sb="9" eb="10">
      <t>サ</t>
    </rPh>
    <rPh sb="10" eb="11">
      <t>ガク</t>
    </rPh>
    <rPh sb="11" eb="12">
      <t>キン</t>
    </rPh>
    <phoneticPr fontId="6"/>
  </si>
  <si>
    <t>Valuation and Translation Adjustments</t>
  </si>
  <si>
    <t>評価・換算差額等</t>
    <rPh sb="0" eb="2">
      <t>ヒョウカ</t>
    </rPh>
    <rPh sb="3" eb="5">
      <t>カンサン</t>
    </rPh>
    <rPh sb="5" eb="7">
      <t>サガク</t>
    </rPh>
    <rPh sb="7" eb="8">
      <t>トウ</t>
    </rPh>
    <phoneticPr fontId="6"/>
  </si>
  <si>
    <t>　　評価・換算差額等合計</t>
  </si>
  <si>
    <t xml:space="preserve"> Treasury shares</t>
    <phoneticPr fontId="6"/>
  </si>
  <si>
    <t>/</t>
    <phoneticPr fontId="6"/>
  </si>
  <si>
    <t>自己株式</t>
    <rPh sb="0" eb="2">
      <t>ジコ</t>
    </rPh>
    <rPh sb="2" eb="4">
      <t>カブシキ</t>
    </rPh>
    <phoneticPr fontId="6"/>
  </si>
  <si>
    <t xml:space="preserve"> Retained Earnings</t>
  </si>
  <si>
    <t>利益剰余金</t>
    <rPh sb="0" eb="2">
      <t>リエキ</t>
    </rPh>
    <rPh sb="2" eb="5">
      <t>ジョウヨキン</t>
    </rPh>
    <phoneticPr fontId="6"/>
  </si>
  <si>
    <t xml:space="preserve"> Additional paid-in capital</t>
    <phoneticPr fontId="6"/>
  </si>
  <si>
    <t>資本剰余金</t>
    <rPh sb="2" eb="4">
      <t>ジョウヨ</t>
    </rPh>
    <phoneticPr fontId="6"/>
  </si>
  <si>
    <t xml:space="preserve"> Common Stock</t>
    <phoneticPr fontId="6"/>
  </si>
  <si>
    <t>資本金</t>
  </si>
  <si>
    <t>Shareholders' Equity</t>
    <phoneticPr fontId="6"/>
  </si>
  <si>
    <t>株主資本</t>
    <rPh sb="0" eb="2">
      <t>カブヌシ</t>
    </rPh>
    <rPh sb="2" eb="4">
      <t>シホン</t>
    </rPh>
    <phoneticPr fontId="6"/>
  </si>
  <si>
    <t>NET ASSETS</t>
  </si>
  <si>
    <t>純資産の部</t>
  </si>
  <si>
    <t>TOTAL LIABILITIES</t>
    <phoneticPr fontId="6"/>
  </si>
  <si>
    <t>負債合計</t>
    <rPh sb="0" eb="2">
      <t>フサイ</t>
    </rPh>
    <rPh sb="2" eb="4">
      <t>ゴウケイ</t>
    </rPh>
    <phoneticPr fontId="6"/>
  </si>
  <si>
    <t xml:space="preserve"> Other non-current liabilities</t>
    <phoneticPr fontId="6"/>
  </si>
  <si>
    <t>その他</t>
    <rPh sb="2" eb="3">
      <t>タ</t>
    </rPh>
    <phoneticPr fontId="6"/>
  </si>
  <si>
    <t xml:space="preserve">  Asset retirement obligations</t>
  </si>
  <si>
    <t>資産除去債務</t>
    <rPh sb="0" eb="2">
      <t>シサン</t>
    </rPh>
    <rPh sb="2" eb="4">
      <t>ジョキョ</t>
    </rPh>
    <rPh sb="4" eb="6">
      <t>サイム</t>
    </rPh>
    <phoneticPr fontId="6"/>
  </si>
  <si>
    <t xml:space="preserve"> Building-development fund</t>
    <phoneticPr fontId="6"/>
  </si>
  <si>
    <t>建物開発資金受入金</t>
    <rPh sb="0" eb="2">
      <t>タテモノ</t>
    </rPh>
    <rPh sb="2" eb="4">
      <t>カイハツ</t>
    </rPh>
    <rPh sb="4" eb="6">
      <t>シキン</t>
    </rPh>
    <rPh sb="6" eb="8">
      <t>ウケイレ</t>
    </rPh>
    <rPh sb="8" eb="9">
      <t>キン</t>
    </rPh>
    <phoneticPr fontId="6"/>
  </si>
  <si>
    <t>　Provision for retirement allowances to directors and statutory auditors</t>
  </si>
  <si>
    <t>役員退職慰労金引当金</t>
    <rPh sb="0" eb="2">
      <t>ヤクイン</t>
    </rPh>
    <rPh sb="2" eb="4">
      <t>タイショク</t>
    </rPh>
    <rPh sb="4" eb="7">
      <t>イロウキン</t>
    </rPh>
    <rPh sb="7" eb="9">
      <t>ヒキアテ</t>
    </rPh>
    <rPh sb="9" eb="10">
      <t>キン</t>
    </rPh>
    <phoneticPr fontId="6"/>
  </si>
  <si>
    <t xml:space="preserve"> Provision for retirement benefits</t>
    <phoneticPr fontId="6"/>
  </si>
  <si>
    <t>退職給付引当金</t>
  </si>
  <si>
    <t xml:space="preserve"> Deferred tax liabilities</t>
    <phoneticPr fontId="6"/>
  </si>
  <si>
    <t>繰延税金負債</t>
    <rPh sb="0" eb="2">
      <t>クリノベ</t>
    </rPh>
    <rPh sb="2" eb="4">
      <t>ゼイキン</t>
    </rPh>
    <rPh sb="4" eb="6">
      <t>フサイ</t>
    </rPh>
    <phoneticPr fontId="6"/>
  </si>
  <si>
    <t xml:space="preserve"> Obligation under capital leases</t>
    <phoneticPr fontId="6"/>
  </si>
  <si>
    <t>リース債務</t>
    <rPh sb="3" eb="5">
      <t>サイム</t>
    </rPh>
    <phoneticPr fontId="6"/>
  </si>
  <si>
    <t xml:space="preserve"> Long-term loans payable to subsidiaries and affiliates</t>
    <phoneticPr fontId="6"/>
  </si>
  <si>
    <t>関係会社長期借入金</t>
    <rPh sb="0" eb="2">
      <t>カンケイ</t>
    </rPh>
    <rPh sb="2" eb="4">
      <t>カイシャ</t>
    </rPh>
    <rPh sb="4" eb="6">
      <t>チョウキ</t>
    </rPh>
    <rPh sb="6" eb="8">
      <t>カリイレ</t>
    </rPh>
    <rPh sb="8" eb="9">
      <t>キン</t>
    </rPh>
    <phoneticPr fontId="6"/>
  </si>
  <si>
    <t xml:space="preserve"> Long-term debt</t>
    <phoneticPr fontId="6"/>
  </si>
  <si>
    <t>長期借入金</t>
    <rPh sb="2" eb="4">
      <t>カリイレ</t>
    </rPh>
    <rPh sb="4" eb="5">
      <t>キン</t>
    </rPh>
    <phoneticPr fontId="6"/>
  </si>
  <si>
    <t xml:space="preserve"> Bonds payable</t>
    <phoneticPr fontId="6"/>
  </si>
  <si>
    <t>社債</t>
    <rPh sb="0" eb="2">
      <t>シャサイ</t>
    </rPh>
    <phoneticPr fontId="6"/>
  </si>
  <si>
    <t>Non-Current Liabilities</t>
    <phoneticPr fontId="6"/>
  </si>
  <si>
    <t>固定負債</t>
    <phoneticPr fontId="6"/>
  </si>
  <si>
    <t xml:space="preserve"> Other current liabilities</t>
    <phoneticPr fontId="6"/>
  </si>
  <si>
    <t xml:space="preserve"> Allowance for contract losses</t>
    <phoneticPr fontId="6"/>
  </si>
  <si>
    <t>受注損失引当金</t>
    <rPh sb="0" eb="2">
      <t>ジュチュウ</t>
    </rPh>
    <rPh sb="2" eb="4">
      <t>ソンシツ</t>
    </rPh>
    <rPh sb="4" eb="6">
      <t>ヒキアテ</t>
    </rPh>
    <rPh sb="6" eb="7">
      <t>キン</t>
    </rPh>
    <phoneticPr fontId="6"/>
  </si>
  <si>
    <t xml:space="preserve"> Deposits received</t>
    <phoneticPr fontId="6"/>
  </si>
  <si>
    <t>預り金</t>
    <rPh sb="0" eb="1">
      <t>アズ</t>
    </rPh>
    <rPh sb="2" eb="3">
      <t>キン</t>
    </rPh>
    <phoneticPr fontId="6"/>
  </si>
  <si>
    <t xml:space="preserve"> Advances received</t>
    <phoneticPr fontId="6"/>
  </si>
  <si>
    <t>前受金</t>
  </si>
  <si>
    <t xml:space="preserve"> Accrued consumption taxes</t>
    <phoneticPr fontId="6"/>
  </si>
  <si>
    <t>未払消費税等</t>
    <rPh sb="0" eb="2">
      <t>ミバラ</t>
    </rPh>
    <rPh sb="2" eb="5">
      <t>ショウヒゼイ</t>
    </rPh>
    <rPh sb="5" eb="6">
      <t>トウ</t>
    </rPh>
    <phoneticPr fontId="6"/>
  </si>
  <si>
    <t xml:space="preserve"> Income taxes payable</t>
    <phoneticPr fontId="6"/>
  </si>
  <si>
    <t>未払法人税等</t>
  </si>
  <si>
    <t xml:space="preserve"> Accrued expenses</t>
    <phoneticPr fontId="6"/>
  </si>
  <si>
    <t>未払費用</t>
  </si>
  <si>
    <t xml:space="preserve"> Accounts payable-other</t>
    <phoneticPr fontId="6"/>
  </si>
  <si>
    <t>未払金</t>
    <rPh sb="0" eb="1">
      <t>ミ</t>
    </rPh>
    <rPh sb="1" eb="2">
      <t>バラ</t>
    </rPh>
    <rPh sb="2" eb="3">
      <t>キン</t>
    </rPh>
    <phoneticPr fontId="6"/>
  </si>
  <si>
    <t xml:space="preserve"> Current portion of bonds payable</t>
    <phoneticPr fontId="6"/>
  </si>
  <si>
    <t>1年内償還予定の社債</t>
    <rPh sb="3" eb="5">
      <t>ショウカン</t>
    </rPh>
    <rPh sb="5" eb="7">
      <t>ヨテイ</t>
    </rPh>
    <rPh sb="8" eb="10">
      <t>シャサイ</t>
    </rPh>
    <phoneticPr fontId="6"/>
  </si>
  <si>
    <t xml:space="preserve"> Current portion of long-term debt</t>
    <phoneticPr fontId="6"/>
  </si>
  <si>
    <t>1年内返済予定の長期借入金</t>
    <rPh sb="3" eb="5">
      <t>ヘンサイ</t>
    </rPh>
    <rPh sb="5" eb="7">
      <t>ヨテイ</t>
    </rPh>
    <rPh sb="8" eb="10">
      <t>チョウキ</t>
    </rPh>
    <rPh sb="10" eb="12">
      <t>カリイレ</t>
    </rPh>
    <rPh sb="12" eb="13">
      <t>キン</t>
    </rPh>
    <phoneticPr fontId="6"/>
  </si>
  <si>
    <t xml:space="preserve"> Commercial Paper</t>
    <phoneticPr fontId="6"/>
  </si>
  <si>
    <t>コマーシャル・ペーパー</t>
  </si>
  <si>
    <t xml:space="preserve"> Short-term borrowings</t>
    <phoneticPr fontId="6"/>
  </si>
  <si>
    <t>短期借入金</t>
  </si>
  <si>
    <t xml:space="preserve"> Accounts payable</t>
    <phoneticPr fontId="6"/>
  </si>
  <si>
    <t>買掛金</t>
    <rPh sb="0" eb="3">
      <t>カイカケキン</t>
    </rPh>
    <phoneticPr fontId="6"/>
  </si>
  <si>
    <t>Current Liabilities</t>
    <phoneticPr fontId="6"/>
  </si>
  <si>
    <t>流動負債</t>
    <phoneticPr fontId="6"/>
  </si>
  <si>
    <t>LIABILITIES</t>
    <phoneticPr fontId="6"/>
  </si>
  <si>
    <t>負債の部</t>
    <rPh sb="0" eb="2">
      <t>フサイ</t>
    </rPh>
    <rPh sb="3" eb="4">
      <t>ブ</t>
    </rPh>
    <phoneticPr fontId="6"/>
  </si>
  <si>
    <t>TOTAL ASSETS</t>
    <phoneticPr fontId="6"/>
  </si>
  <si>
    <t>資産合計</t>
    <phoneticPr fontId="6"/>
  </si>
  <si>
    <t xml:space="preserve"> Deferred bond discounts</t>
    <phoneticPr fontId="6"/>
  </si>
  <si>
    <t>社債発行差金</t>
    <rPh sb="0" eb="2">
      <t>シャサイ</t>
    </rPh>
    <rPh sb="2" eb="4">
      <t>ハッコウ</t>
    </rPh>
    <rPh sb="4" eb="5">
      <t>サ</t>
    </rPh>
    <rPh sb="5" eb="6">
      <t>キン</t>
    </rPh>
    <phoneticPr fontId="6"/>
  </si>
  <si>
    <t>Deferred charges</t>
    <phoneticPr fontId="6"/>
  </si>
  <si>
    <t>繰延資産</t>
    <phoneticPr fontId="6"/>
  </si>
  <si>
    <t>Total Non-Current Assets</t>
    <phoneticPr fontId="6"/>
  </si>
  <si>
    <t>固定資産合計</t>
    <phoneticPr fontId="6"/>
  </si>
  <si>
    <t xml:space="preserve"> Allowance for doubtful accounts</t>
    <phoneticPr fontId="6"/>
  </si>
  <si>
    <t>貸倒引当金</t>
    <rPh sb="0" eb="1">
      <t>カ</t>
    </rPh>
    <rPh sb="1" eb="2">
      <t>ダオ</t>
    </rPh>
    <rPh sb="2" eb="4">
      <t>ヒキアテ</t>
    </rPh>
    <rPh sb="4" eb="5">
      <t>キン</t>
    </rPh>
    <phoneticPr fontId="6"/>
  </si>
  <si>
    <t xml:space="preserve"> Other assets</t>
    <phoneticPr fontId="6"/>
  </si>
  <si>
    <t>その他</t>
    <phoneticPr fontId="6"/>
  </si>
  <si>
    <t xml:space="preserve"> Deferred income taxes</t>
    <phoneticPr fontId="6"/>
  </si>
  <si>
    <t>繰延税金資産</t>
  </si>
  <si>
    <t xml:space="preserve"> Fixed leasehold deposits</t>
    <phoneticPr fontId="6"/>
  </si>
  <si>
    <t>敷金及び保証金</t>
  </si>
  <si>
    <t xml:space="preserve"> Long-ｔerm ｐrepaid expenses</t>
    <phoneticPr fontId="6"/>
  </si>
  <si>
    <t>長期前払費用</t>
    <rPh sb="0" eb="2">
      <t>チョウキ</t>
    </rPh>
    <rPh sb="2" eb="4">
      <t>マエバラ</t>
    </rPh>
    <rPh sb="4" eb="6">
      <t>ヒヨウ</t>
    </rPh>
    <phoneticPr fontId="6"/>
  </si>
  <si>
    <t xml:space="preserve"> Claims provable in bankruptcy, claims provable in rehabilitation and other</t>
    <phoneticPr fontId="6"/>
  </si>
  <si>
    <t>破産更正債権等</t>
    <rPh sb="0" eb="2">
      <t>ハサン</t>
    </rPh>
    <rPh sb="2" eb="4">
      <t>コウセイ</t>
    </rPh>
    <rPh sb="4" eb="6">
      <t>サイケン</t>
    </rPh>
    <rPh sb="6" eb="7">
      <t>トウ</t>
    </rPh>
    <phoneticPr fontId="6"/>
  </si>
  <si>
    <t xml:space="preserve"> Long-ｔerm loans receivable from subsidiaries and affiliates</t>
    <phoneticPr fontId="6"/>
  </si>
  <si>
    <t>関係会社長期貸付金</t>
    <rPh sb="0" eb="2">
      <t>カンケイ</t>
    </rPh>
    <rPh sb="2" eb="4">
      <t>カイシャ</t>
    </rPh>
    <rPh sb="4" eb="6">
      <t>チョウキ</t>
    </rPh>
    <rPh sb="6" eb="8">
      <t>カシツケ</t>
    </rPh>
    <rPh sb="8" eb="9">
      <t>キン</t>
    </rPh>
    <phoneticPr fontId="6"/>
  </si>
  <si>
    <t xml:space="preserve"> Long-ｔerm loans receivable</t>
    <phoneticPr fontId="6"/>
  </si>
  <si>
    <t>長期貸付金</t>
    <rPh sb="0" eb="2">
      <t>チョウキ</t>
    </rPh>
    <rPh sb="2" eb="4">
      <t>カシツケ</t>
    </rPh>
    <rPh sb="4" eb="5">
      <t>キン</t>
    </rPh>
    <phoneticPr fontId="6"/>
  </si>
  <si>
    <t xml:space="preserve"> Investments in capital of subsidiaries and affiliates</t>
    <phoneticPr fontId="6"/>
  </si>
  <si>
    <t>関係会社出資金</t>
    <rPh sb="0" eb="2">
      <t>カンケイ</t>
    </rPh>
    <rPh sb="2" eb="4">
      <t>カイシャ</t>
    </rPh>
    <rPh sb="4" eb="7">
      <t>シュッシキン</t>
    </rPh>
    <phoneticPr fontId="6"/>
  </si>
  <si>
    <t xml:space="preserve"> Investments in capital</t>
    <phoneticPr fontId="6"/>
  </si>
  <si>
    <t>出資金</t>
    <rPh sb="0" eb="3">
      <t>シュッシキン</t>
    </rPh>
    <phoneticPr fontId="6"/>
  </si>
  <si>
    <t xml:space="preserve"> Investments in other securities of subsidiaries and affiliates</t>
    <phoneticPr fontId="6"/>
  </si>
  <si>
    <t>その他の関係会社有価証券</t>
    <rPh sb="2" eb="3">
      <t>タ</t>
    </rPh>
    <rPh sb="4" eb="6">
      <t>カンケイ</t>
    </rPh>
    <rPh sb="6" eb="8">
      <t>カイシャ</t>
    </rPh>
    <rPh sb="8" eb="10">
      <t>ユウカ</t>
    </rPh>
    <rPh sb="10" eb="12">
      <t>ショウケン</t>
    </rPh>
    <phoneticPr fontId="6"/>
  </si>
  <si>
    <t xml:space="preserve"> Stocks of subsidiaries and affiliates</t>
    <phoneticPr fontId="6"/>
  </si>
  <si>
    <t>関係会社株式</t>
    <rPh sb="0" eb="2">
      <t>カンケイ</t>
    </rPh>
    <rPh sb="2" eb="4">
      <t>カイシャ</t>
    </rPh>
    <rPh sb="4" eb="6">
      <t>カブシキ</t>
    </rPh>
    <phoneticPr fontId="6"/>
  </si>
  <si>
    <t xml:space="preserve"> Investments in securities</t>
    <phoneticPr fontId="6"/>
  </si>
  <si>
    <t>投資有価証券</t>
  </si>
  <si>
    <t>Investments and Other Assets</t>
    <phoneticPr fontId="6"/>
  </si>
  <si>
    <t>投資その他の資産</t>
    <phoneticPr fontId="6"/>
  </si>
  <si>
    <t xml:space="preserve"> Other intangible assets</t>
    <phoneticPr fontId="6"/>
  </si>
  <si>
    <t>その他</t>
  </si>
  <si>
    <t xml:space="preserve"> Lease assets</t>
    <phoneticPr fontId="6"/>
  </si>
  <si>
    <t>リース資産</t>
    <rPh sb="3" eb="5">
      <t>シサン</t>
    </rPh>
    <phoneticPr fontId="6"/>
  </si>
  <si>
    <t xml:space="preserve"> Development costs of software in progress</t>
    <phoneticPr fontId="6"/>
  </si>
  <si>
    <t>ソフトウエア仮勘定</t>
  </si>
  <si>
    <t xml:space="preserve"> Software</t>
    <phoneticPr fontId="6"/>
  </si>
  <si>
    <t>ソフトウエア</t>
  </si>
  <si>
    <t>Intangible Assets</t>
    <phoneticPr fontId="6"/>
  </si>
  <si>
    <t>無形固定資産</t>
    <phoneticPr fontId="6"/>
  </si>
  <si>
    <t xml:space="preserve"> Construction in progress</t>
    <phoneticPr fontId="6"/>
  </si>
  <si>
    <t>建設仮勘定</t>
    <rPh sb="0" eb="2">
      <t>ケンセツ</t>
    </rPh>
    <rPh sb="2" eb="5">
      <t>カリカンジョウ</t>
    </rPh>
    <phoneticPr fontId="6"/>
  </si>
  <si>
    <t xml:space="preserve"> Lease assets, net</t>
    <phoneticPr fontId="6"/>
  </si>
  <si>
    <t>リース資産（純額）</t>
    <rPh sb="3" eb="5">
      <t>シサン</t>
    </rPh>
    <phoneticPr fontId="6"/>
  </si>
  <si>
    <t xml:space="preserve"> Land</t>
    <phoneticPr fontId="6"/>
  </si>
  <si>
    <t>土地</t>
    <rPh sb="0" eb="2">
      <t>トチ</t>
    </rPh>
    <phoneticPr fontId="6"/>
  </si>
  <si>
    <t xml:space="preserve"> Furniture, fixtures and tools, net</t>
    <phoneticPr fontId="6"/>
  </si>
  <si>
    <t>工具、器具及び備品（純額）</t>
    <rPh sb="0" eb="2">
      <t>コウグ</t>
    </rPh>
    <rPh sb="3" eb="5">
      <t>キグ</t>
    </rPh>
    <rPh sb="5" eb="6">
      <t>オヨ</t>
    </rPh>
    <rPh sb="7" eb="9">
      <t>ビヒン</t>
    </rPh>
    <phoneticPr fontId="6"/>
  </si>
  <si>
    <t xml:space="preserve"> Vehicles and cars, net</t>
    <phoneticPr fontId="6"/>
  </si>
  <si>
    <t>車両及び運搬具（純額）</t>
    <rPh sb="0" eb="2">
      <t>シャリョウ</t>
    </rPh>
    <rPh sb="2" eb="3">
      <t>オヨ</t>
    </rPh>
    <rPh sb="4" eb="6">
      <t>ウンパン</t>
    </rPh>
    <rPh sb="6" eb="7">
      <t>グ</t>
    </rPh>
    <phoneticPr fontId="6"/>
  </si>
  <si>
    <t xml:space="preserve"> Machinery and equipment, net</t>
    <phoneticPr fontId="6"/>
  </si>
  <si>
    <t>機械及び装置（純額）</t>
    <rPh sb="0" eb="2">
      <t>キカイ</t>
    </rPh>
    <rPh sb="2" eb="3">
      <t>オヨ</t>
    </rPh>
    <rPh sb="4" eb="6">
      <t>ソウチ</t>
    </rPh>
    <phoneticPr fontId="6"/>
  </si>
  <si>
    <t xml:space="preserve"> Machinery, equipment and vehicles, net</t>
    <phoneticPr fontId="6"/>
  </si>
  <si>
    <t>/</t>
    <phoneticPr fontId="6"/>
  </si>
  <si>
    <t>機械装置及び運搬具（純額）</t>
    <phoneticPr fontId="6"/>
  </si>
  <si>
    <t xml:space="preserve"> Structures, net</t>
    <phoneticPr fontId="6"/>
  </si>
  <si>
    <t>構築物（純額）</t>
    <rPh sb="0" eb="3">
      <t>コウチクブツ</t>
    </rPh>
    <phoneticPr fontId="6"/>
  </si>
  <si>
    <t xml:space="preserve"> Buildings, net</t>
    <phoneticPr fontId="6"/>
  </si>
  <si>
    <t>建物（純額）</t>
    <rPh sb="0" eb="2">
      <t>タテモノ</t>
    </rPh>
    <phoneticPr fontId="6"/>
  </si>
  <si>
    <t xml:space="preserve"> Data communication facilities, net</t>
    <phoneticPr fontId="6"/>
  </si>
  <si>
    <t>データ通信設備（純額）</t>
    <rPh sb="3" eb="5">
      <t>ツウシン</t>
    </rPh>
    <rPh sb="5" eb="7">
      <t>セツビ</t>
    </rPh>
    <rPh sb="8" eb="9">
      <t>ジュン</t>
    </rPh>
    <rPh sb="9" eb="10">
      <t>ガク</t>
    </rPh>
    <phoneticPr fontId="6"/>
  </si>
  <si>
    <t>Property and Equipment</t>
    <phoneticPr fontId="6"/>
  </si>
  <si>
    <t>有形固定資産</t>
    <phoneticPr fontId="6"/>
  </si>
  <si>
    <t xml:space="preserve"> Allowance for doubtful accounts</t>
    <phoneticPr fontId="6"/>
  </si>
  <si>
    <t>貸倒引当金</t>
    <rPh sb="0" eb="2">
      <t>カシダオレ</t>
    </rPh>
    <rPh sb="2" eb="4">
      <t>ヒキアテ</t>
    </rPh>
    <rPh sb="4" eb="5">
      <t>キン</t>
    </rPh>
    <phoneticPr fontId="6"/>
  </si>
  <si>
    <t xml:space="preserve"> Other current assets</t>
    <phoneticPr fontId="6"/>
  </si>
  <si>
    <t xml:space="preserve"> Deposits paid</t>
    <phoneticPr fontId="6"/>
  </si>
  <si>
    <t>預け金</t>
    <rPh sb="0" eb="1">
      <t>アズ</t>
    </rPh>
    <rPh sb="2" eb="3">
      <t>キン</t>
    </rPh>
    <phoneticPr fontId="6"/>
  </si>
  <si>
    <t xml:space="preserve"> Short-term loans receivable from subsidiaries and affiliates</t>
    <phoneticPr fontId="6"/>
  </si>
  <si>
    <t>関係会社短期貸付金</t>
    <rPh sb="0" eb="2">
      <t>カンケイ</t>
    </rPh>
    <rPh sb="2" eb="3">
      <t>カイ</t>
    </rPh>
    <rPh sb="3" eb="4">
      <t>シャ</t>
    </rPh>
    <rPh sb="4" eb="6">
      <t>タンキ</t>
    </rPh>
    <rPh sb="6" eb="8">
      <t>カシツケ</t>
    </rPh>
    <rPh sb="8" eb="9">
      <t>キン</t>
    </rPh>
    <phoneticPr fontId="6"/>
  </si>
  <si>
    <t xml:space="preserve"> Deferred income taxes</t>
    <phoneticPr fontId="6"/>
  </si>
  <si>
    <t xml:space="preserve"> Prepaid expenses</t>
    <phoneticPr fontId="6"/>
  </si>
  <si>
    <t>前払費用</t>
  </si>
  <si>
    <t xml:space="preserve"> Advance Payment-trade</t>
    <phoneticPr fontId="6"/>
  </si>
  <si>
    <t>前渡金</t>
    <rPh sb="0" eb="2">
      <t>マエワタシ</t>
    </rPh>
    <rPh sb="2" eb="3">
      <t>キン</t>
    </rPh>
    <phoneticPr fontId="6"/>
  </si>
  <si>
    <t xml:space="preserve"> Inventories</t>
    <phoneticPr fontId="6"/>
  </si>
  <si>
    <t>たな卸資産</t>
    <rPh sb="2" eb="3">
      <t>オロ</t>
    </rPh>
    <rPh sb="3" eb="5">
      <t>シサン</t>
    </rPh>
    <phoneticPr fontId="6"/>
  </si>
  <si>
    <t xml:space="preserve"> Supplies</t>
    <phoneticPr fontId="6"/>
  </si>
  <si>
    <t>貯蔵品</t>
  </si>
  <si>
    <t xml:space="preserve"> Jobs and software in progress</t>
    <phoneticPr fontId="6"/>
  </si>
  <si>
    <t>仕掛品</t>
  </si>
  <si>
    <t xml:space="preserve"> Short-term investment securities</t>
    <phoneticPr fontId="6"/>
  </si>
  <si>
    <t>有価証券</t>
  </si>
  <si>
    <t xml:space="preserve"> Lease investment assets</t>
    <phoneticPr fontId="6"/>
  </si>
  <si>
    <t xml:space="preserve"> Lease receivables</t>
    <phoneticPr fontId="6"/>
  </si>
  <si>
    <t>リース債権</t>
    <rPh sb="3" eb="5">
      <t>サイケン</t>
    </rPh>
    <phoneticPr fontId="6"/>
  </si>
  <si>
    <t xml:space="preserve"> Accured income taxes</t>
    <phoneticPr fontId="6"/>
  </si>
  <si>
    <t>未収還付法人税等</t>
    <rPh sb="2" eb="4">
      <t>カンプ</t>
    </rPh>
    <rPh sb="4" eb="6">
      <t>ホウジン</t>
    </rPh>
    <rPh sb="6" eb="7">
      <t>ゼイ</t>
    </rPh>
    <rPh sb="7" eb="8">
      <t>トウ</t>
    </rPh>
    <phoneticPr fontId="6"/>
  </si>
  <si>
    <t xml:space="preserve"> Accounts due</t>
    <phoneticPr fontId="6"/>
  </si>
  <si>
    <t>未収入金</t>
  </si>
  <si>
    <t xml:space="preserve"> Accounts receivable-trade</t>
    <phoneticPr fontId="6"/>
  </si>
  <si>
    <t>売掛金</t>
    <rPh sb="0" eb="2">
      <t>ウリカケ</t>
    </rPh>
    <rPh sb="2" eb="3">
      <t>キン</t>
    </rPh>
    <phoneticPr fontId="6"/>
  </si>
  <si>
    <t xml:space="preserve"> Notes receivable</t>
    <phoneticPr fontId="6"/>
  </si>
  <si>
    <t>受取手形</t>
    <rPh sb="0" eb="2">
      <t>ウケトリ</t>
    </rPh>
    <rPh sb="2" eb="4">
      <t>テガタ</t>
    </rPh>
    <phoneticPr fontId="6"/>
  </si>
  <si>
    <t xml:space="preserve"> Cash on hand and at banks</t>
    <phoneticPr fontId="6"/>
  </si>
  <si>
    <t>現金及び預金</t>
  </si>
  <si>
    <t>Current Assets</t>
    <phoneticPr fontId="6"/>
  </si>
  <si>
    <t>流動資産</t>
    <phoneticPr fontId="6"/>
  </si>
  <si>
    <t>ASSETS</t>
    <phoneticPr fontId="6"/>
  </si>
  <si>
    <t>資産の部</t>
    <rPh sb="0" eb="2">
      <t>シサン</t>
    </rPh>
    <rPh sb="3" eb="4">
      <t>ブ</t>
    </rPh>
    <phoneticPr fontId="6"/>
  </si>
  <si>
    <t>2012/3</t>
  </si>
  <si>
    <t>Description</t>
    <phoneticPr fontId="6"/>
  </si>
  <si>
    <t>区　　分</t>
    <phoneticPr fontId="6"/>
  </si>
  <si>
    <t>（単位：百万円/Unit: \ million）</t>
    <phoneticPr fontId="4"/>
  </si>
  <si>
    <t>貸借対照表/Balance Sheets</t>
    <phoneticPr fontId="6"/>
  </si>
  <si>
    <t>3月31日現在/As of March 31</t>
    <rPh sb="5" eb="7">
      <t>ゲンザイ</t>
    </rPh>
    <phoneticPr fontId="6"/>
  </si>
  <si>
    <t>　Income taxes-deferred</t>
    <phoneticPr fontId="6"/>
  </si>
  <si>
    <t>法人税等調整額</t>
  </si>
  <si>
    <t>　Income taxes-current</t>
    <phoneticPr fontId="6"/>
  </si>
  <si>
    <t>法人税、住民税及び事業税</t>
  </si>
  <si>
    <t>Income taxes</t>
    <phoneticPr fontId="6"/>
  </si>
  <si>
    <t>法人税等</t>
    <phoneticPr fontId="6"/>
  </si>
  <si>
    <t>Income before Income Taxes</t>
    <phoneticPr fontId="6"/>
  </si>
  <si>
    <t>税引前当期純利益</t>
    <phoneticPr fontId="6"/>
  </si>
  <si>
    <t>Extraordinary loss</t>
    <phoneticPr fontId="6"/>
  </si>
  <si>
    <t>特別損失</t>
    <rPh sb="0" eb="2">
      <t>トクベツ</t>
    </rPh>
    <rPh sb="2" eb="4">
      <t>ソンシツ</t>
    </rPh>
    <phoneticPr fontId="6"/>
  </si>
  <si>
    <t>Extraordinary income</t>
    <phoneticPr fontId="6"/>
  </si>
  <si>
    <t>特別利益</t>
    <rPh sb="0" eb="2">
      <t>トクベツ</t>
    </rPh>
    <rPh sb="2" eb="4">
      <t>リエキ</t>
    </rPh>
    <phoneticPr fontId="6"/>
  </si>
  <si>
    <t>Ordinary Income</t>
    <phoneticPr fontId="6"/>
  </si>
  <si>
    <t>Non-Operating Expenses</t>
    <phoneticPr fontId="6"/>
  </si>
  <si>
    <t>営業外費用</t>
    <rPh sb="0" eb="3">
      <t>エイギョウガイ</t>
    </rPh>
    <rPh sb="3" eb="5">
      <t>ヒヨウ</t>
    </rPh>
    <phoneticPr fontId="6"/>
  </si>
  <si>
    <t>Non-Operating Income</t>
    <phoneticPr fontId="6"/>
  </si>
  <si>
    <t>営業外収益</t>
    <phoneticPr fontId="6"/>
  </si>
  <si>
    <t>Operating Income</t>
    <phoneticPr fontId="6"/>
  </si>
  <si>
    <t>営業利益</t>
    <phoneticPr fontId="6"/>
  </si>
  <si>
    <t>Selling, General and Administrative Expenses</t>
    <phoneticPr fontId="6"/>
  </si>
  <si>
    <t>Gross Profit</t>
    <phoneticPr fontId="6"/>
  </si>
  <si>
    <t>売上総利益</t>
    <phoneticPr fontId="6"/>
  </si>
  <si>
    <t>Cost of Sales</t>
  </si>
  <si>
    <t>Net Sales</t>
  </si>
  <si>
    <t>売上高</t>
  </si>
  <si>
    <t>2013/3</t>
    <phoneticPr fontId="6"/>
  </si>
  <si>
    <t>区　　　　分</t>
    <phoneticPr fontId="6"/>
  </si>
  <si>
    <t>（単位：百万円/Unit: \ million）</t>
  </si>
  <si>
    <t>損益計算書/Statements of Operations</t>
    <phoneticPr fontId="6"/>
  </si>
  <si>
    <t>3月31日に終了した事業年度/For the Years ended March 31</t>
  </si>
  <si>
    <t>2017/3</t>
    <phoneticPr fontId="8"/>
  </si>
  <si>
    <t>2017/3</t>
  </si>
  <si>
    <t>2018/3</t>
    <phoneticPr fontId="8"/>
  </si>
  <si>
    <t>リース投資資産</t>
    <phoneticPr fontId="3"/>
  </si>
  <si>
    <t>-</t>
    <phoneticPr fontId="3"/>
  </si>
  <si>
    <t>-</t>
    <phoneticPr fontId="3"/>
  </si>
  <si>
    <t>-</t>
    <phoneticPr fontId="3"/>
  </si>
  <si>
    <t>注1：2017年3月期以前の一株あたり情報については、2017年7月１日を効力発生日として実施した株式分割（１株を5株に分割）が行われる前の金額を記載しています。 
       2013年3月期以前の一株あたり情報については、2013年10月１日を効力発生日として実施した株式分割（１株を100株に分割）が行われる前の金額を記載しています。</t>
    <phoneticPr fontId="6"/>
  </si>
  <si>
    <t>Note1:  Information about "Per Share" before the fiscal year ended March 31, 2017 are figures before the stock split was conducted at a ratio of 1:5 with the effective date of July 1, 2017.
            Information about "Per Share" before the fiscal year ended March 31, 2013 are figures before the stock split was conducted at a ratio of 1:100 with the effective date of October 1, 2013.</t>
    <phoneticPr fontId="6"/>
  </si>
  <si>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8"/>
  </si>
  <si>
    <t xml:space="preserve">Input the currency rate and  to JPY here, and the converted figures (converted from JPY) will be shown on the converted sheets. (Converted sheets title are ending with "Conv".) </t>
    <phoneticPr fontId="8"/>
  </si>
  <si>
    <t>EUR</t>
  </si>
  <si>
    <t xml:space="preserve">    Currency</t>
    <phoneticPr fontId="8"/>
  </si>
  <si>
    <t>Rate</t>
    <phoneticPr fontId="8"/>
  </si>
  <si>
    <r>
      <t>単独/Non-Consolidated</t>
    </r>
    <r>
      <rPr>
        <b/>
        <sz val="14"/>
        <color rgb="FFFF0000"/>
        <rFont val="MS UI Gothic"/>
        <family val="3"/>
        <charset val="128"/>
      </rPr>
      <t>_Converted</t>
    </r>
    <rPh sb="0" eb="2">
      <t>タンドク</t>
    </rPh>
    <phoneticPr fontId="6"/>
  </si>
  <si>
    <t>NTTD's official financials are only in JPY as our functional currency and the external audit is performed only in JPY and conversion to any currency on this sheet is just made for users convenience.</t>
    <phoneticPr fontId="4"/>
  </si>
  <si>
    <t>NTTD's official financials are only in JPY as our functional currency and the external audit is performed only in JPY and conversion to any currency on this sheet is just made for users convenience.</t>
    <phoneticPr fontId="4"/>
  </si>
  <si>
    <r>
      <rPr>
        <sz val="11"/>
        <rFont val="ＭＳ Ｐゴシック"/>
        <family val="3"/>
        <charset val="128"/>
      </rPr>
      <t>ご参考</t>
    </r>
    <r>
      <rPr>
        <sz val="11"/>
        <rFont val="Arial"/>
        <family val="2"/>
      </rPr>
      <t>/For your convenience</t>
    </r>
    <rPh sb="1" eb="3">
      <t>サンコウ</t>
    </rPh>
    <phoneticPr fontId="8"/>
  </si>
  <si>
    <t>為替レート（海外グループ会社の受注高・収支換算レート）</t>
    <phoneticPr fontId="8"/>
  </si>
  <si>
    <t>Foreign exchange rates (used for the conversion of the amount of orders received and incomes)</t>
    <phoneticPr fontId="8"/>
  </si>
  <si>
    <t>FY ended 2017/3　</t>
  </si>
  <si>
    <t>FY ended 2018/3　</t>
  </si>
  <si>
    <t>(Results)</t>
  </si>
  <si>
    <t>①</t>
  </si>
  <si>
    <t>②</t>
  </si>
  <si>
    <t>USD</t>
  </si>
  <si>
    <t>(Former Dell Services)</t>
  </si>
  <si>
    <t>(For December-end companies)</t>
  </si>
  <si>
    <t>(For March-end companies)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</si>
</sst>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quot;△ &quot;#,##0"/>
    <numFmt numFmtId="177" formatCode="#,##0.0;&quot;△ &quot;#,##0.0"/>
    <numFmt numFmtId="178" formatCode="#,##0\ ;&quot;△&quot;#,##0\ "/>
    <numFmt numFmtId="179" formatCode="#,##0;[Red]\-#,##0;&quot;－&quot;"/>
    <numFmt numFmtId="180" formatCode="#,##0.0;[Red]\-#,##0.0"/>
  </numFmts>
  <fonts count="32">
    <font>
      <sz val="11"/>
      <color theme="1"/>
      <name val="ＭＳ Ｐゴシック"/>
      <family val="2"/>
      <charset val="128"/>
      <scheme val="minor"/>
    </font>
    <font>
      <sz val="12"/>
      <name val="Osaka"/>
      <family val="3"/>
      <charset val="128"/>
    </font>
    <font>
      <sz val="12"/>
      <name val="MS UI Gothic"/>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6"/>
      <name val="Osaka"/>
      <family val="3"/>
      <charset val="128"/>
    </font>
    <font>
      <sz val="10"/>
      <name val="ＭＳ ゴシック"/>
      <family val="3"/>
      <charset val="128"/>
    </font>
    <font>
      <sz val="6"/>
      <name val="明朝"/>
      <family val="1"/>
      <charset val="128"/>
    </font>
    <font>
      <sz val="11"/>
      <name val="MS UI Gothic"/>
      <family val="3"/>
      <charset val="128"/>
    </font>
    <font>
      <sz val="16"/>
      <name val="MS UI Gothic"/>
      <family val="3"/>
      <charset val="128"/>
    </font>
    <font>
      <sz val="18"/>
      <name val="MS UI Gothic"/>
      <family val="3"/>
      <charset val="128"/>
    </font>
    <font>
      <b/>
      <sz val="14"/>
      <name val="MS UI Gothic"/>
      <family val="3"/>
      <charset val="128"/>
    </font>
    <font>
      <sz val="12"/>
      <color indexed="9"/>
      <name val="MS UI Gothic"/>
      <family val="3"/>
      <charset val="128"/>
    </font>
    <font>
      <b/>
      <sz val="14"/>
      <color indexed="9"/>
      <name val="MS UI Gothic"/>
      <family val="3"/>
      <charset val="128"/>
    </font>
    <font>
      <sz val="9"/>
      <name val="MS UI Gothic"/>
      <family val="3"/>
      <charset val="128"/>
    </font>
    <font>
      <sz val="12"/>
      <color theme="1"/>
      <name val="MS UI Gothic"/>
      <family val="3"/>
      <charset val="128"/>
    </font>
    <font>
      <sz val="16"/>
      <color theme="1"/>
      <name val="MS UI Gothic"/>
      <family val="3"/>
      <charset val="128"/>
    </font>
    <font>
      <sz val="11"/>
      <color theme="1"/>
      <name val="MS UI Gothic"/>
      <family val="3"/>
      <charset val="128"/>
    </font>
    <font>
      <sz val="11"/>
      <name val="明朝"/>
      <family val="1"/>
      <charset val="128"/>
    </font>
    <font>
      <sz val="11"/>
      <name val="Arial"/>
      <family val="2"/>
    </font>
    <font>
      <b/>
      <sz val="14"/>
      <name val="Arial"/>
      <family val="2"/>
    </font>
    <font>
      <sz val="9"/>
      <name val="Arial"/>
      <family val="2"/>
    </font>
    <font>
      <b/>
      <sz val="14"/>
      <color rgb="FFFF0000"/>
      <name val="MS UI Gothic"/>
      <family val="3"/>
      <charset val="128"/>
    </font>
    <font>
      <sz val="11"/>
      <color rgb="FFFF0000"/>
      <name val="MS UI Gothic"/>
      <family val="3"/>
      <charset val="128"/>
    </font>
    <font>
      <sz val="11"/>
      <color theme="1"/>
      <name val="Arial Unicode MS"/>
      <family val="3"/>
      <charset val="128"/>
    </font>
    <font>
      <sz val="11"/>
      <color rgb="FF6785C1"/>
      <name val="Arial Unicode MS"/>
      <family val="3"/>
      <charset val="128"/>
    </font>
    <font>
      <sz val="11"/>
      <color rgb="FFFFFFFF"/>
      <name val="Arial"/>
      <family val="2"/>
    </font>
    <font>
      <sz val="16"/>
      <color rgb="FF404040"/>
      <name val="Arial"/>
      <family val="2"/>
    </font>
    <font>
      <sz val="14"/>
      <color rgb="FF404040"/>
      <name val="Arial"/>
      <family val="2"/>
    </font>
    <font>
      <sz val="11"/>
      <color rgb="FF404040"/>
      <name val="Arial"/>
      <family val="2"/>
    </font>
    <font>
      <sz val="14"/>
      <color rgb="FFFFFFFF"/>
      <name val="Arial Unicode MS"/>
      <family val="3"/>
      <charset val="128"/>
    </font>
  </fonts>
  <fills count="9">
    <fill>
      <patternFill patternType="none"/>
    </fill>
    <fill>
      <patternFill patternType="gray125"/>
    </fill>
    <fill>
      <patternFill patternType="solid">
        <fgColor indexed="48"/>
        <bgColor indexed="64"/>
      </patternFill>
    </fill>
    <fill>
      <patternFill patternType="solid">
        <fgColor indexed="9"/>
        <bgColor indexed="64"/>
      </patternFill>
    </fill>
    <fill>
      <patternFill patternType="solid">
        <fgColor indexed="41"/>
        <bgColor indexed="64"/>
      </patternFill>
    </fill>
    <fill>
      <patternFill patternType="solid">
        <fgColor rgb="FFCCFFFF"/>
        <bgColor rgb="FF000000"/>
      </patternFill>
    </fill>
    <fill>
      <patternFill patternType="solid">
        <fgColor theme="0" tint="-0.249977111117893"/>
        <bgColor indexed="64"/>
      </patternFill>
    </fill>
    <fill>
      <patternFill patternType="solid">
        <fgColor rgb="FFFFFF00"/>
        <bgColor indexed="64"/>
      </patternFill>
    </fill>
    <fill>
      <patternFill patternType="solid">
        <fgColor rgb="FF92A7D2"/>
        <bgColor indexed="64"/>
      </patternFill>
    </fill>
  </fills>
  <borders count="98">
    <border>
      <left/>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auto="1"/>
      </left>
      <right/>
      <top style="medium">
        <color auto="1"/>
      </top>
      <bottom style="thin">
        <color auto="1"/>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auto="1"/>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indexed="64"/>
      </top>
      <bottom/>
      <diagonal/>
    </border>
    <border>
      <left style="medium">
        <color auto="1"/>
      </left>
      <right/>
      <top style="thin">
        <color auto="1"/>
      </top>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92A7D2"/>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92A7D2"/>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s>
  <cellStyleXfs count="7">
    <xf numFmtId="0" fontId="0" fillId="0" borderId="0">
      <alignment vertical="center"/>
    </xf>
    <xf numFmtId="0" fontId="1" fillId="0" borderId="0"/>
    <xf numFmtId="38" fontId="5" fillId="0" borderId="0" applyFont="0" applyFill="0" applyBorder="0" applyAlignment="0" applyProtection="0"/>
    <xf numFmtId="41" fontId="7" fillId="0" borderId="0"/>
    <xf numFmtId="0" fontId="5" fillId="0" borderId="0"/>
    <xf numFmtId="0" fontId="19" fillId="0" borderId="0"/>
    <xf numFmtId="38" fontId="19" fillId="0" borderId="0" applyFont="0" applyFill="0" applyBorder="0" applyAlignment="0" applyProtection="0">
      <alignment vertical="center"/>
    </xf>
  </cellStyleXfs>
  <cellXfs count="379">
    <xf numFmtId="0" fontId="0" fillId="0" borderId="0" xfId="0">
      <alignment vertical="center"/>
    </xf>
    <xf numFmtId="0" fontId="2" fillId="0" borderId="0" xfId="1" applyFont="1" applyFill="1"/>
    <xf numFmtId="0" fontId="2" fillId="0" borderId="21" xfId="1" applyFont="1" applyFill="1" applyBorder="1" applyAlignment="1">
      <alignment horizontal="right"/>
    </xf>
    <xf numFmtId="0" fontId="2" fillId="0" borderId="0" xfId="1" applyFont="1" applyFill="1" applyBorder="1"/>
    <xf numFmtId="0" fontId="2" fillId="0" borderId="4" xfId="1" applyFont="1" applyFill="1" applyBorder="1"/>
    <xf numFmtId="0" fontId="10" fillId="0" borderId="0" xfId="1" applyFont="1" applyFill="1"/>
    <xf numFmtId="0" fontId="2" fillId="0" borderId="30" xfId="1" applyFont="1" applyFill="1" applyBorder="1"/>
    <xf numFmtId="0" fontId="2" fillId="0" borderId="31" xfId="1" applyFont="1" applyFill="1" applyBorder="1"/>
    <xf numFmtId="0" fontId="2" fillId="0" borderId="0" xfId="1" applyFont="1" applyFill="1" applyAlignment="1">
      <alignment horizontal="right"/>
    </xf>
    <xf numFmtId="0" fontId="2" fillId="0" borderId="22" xfId="1" applyFont="1" applyFill="1" applyBorder="1"/>
    <xf numFmtId="0" fontId="2" fillId="0" borderId="25" xfId="1" applyFont="1" applyFill="1" applyBorder="1"/>
    <xf numFmtId="0" fontId="2" fillId="0" borderId="26" xfId="1" applyFont="1" applyFill="1" applyBorder="1"/>
    <xf numFmtId="0" fontId="2" fillId="0" borderId="6" xfId="1" applyFont="1" applyFill="1" applyBorder="1"/>
    <xf numFmtId="0" fontId="2" fillId="0" borderId="9" xfId="1" applyFont="1" applyFill="1" applyBorder="1"/>
    <xf numFmtId="0" fontId="2" fillId="0" borderId="10" xfId="1" applyFont="1" applyFill="1" applyBorder="1"/>
    <xf numFmtId="0" fontId="2" fillId="0" borderId="36" xfId="1" applyFont="1" applyFill="1" applyBorder="1"/>
    <xf numFmtId="0" fontId="2" fillId="0" borderId="37" xfId="1" applyFont="1" applyFill="1" applyBorder="1"/>
    <xf numFmtId="0" fontId="11" fillId="0" borderId="0" xfId="4" applyFont="1" applyAlignment="1">
      <alignment vertical="center"/>
    </xf>
    <xf numFmtId="0" fontId="12" fillId="0" borderId="0" xfId="1" applyFont="1" applyFill="1"/>
    <xf numFmtId="0" fontId="13" fillId="2" borderId="0" xfId="1" applyFont="1" applyFill="1" applyAlignment="1">
      <alignment horizontal="right"/>
    </xf>
    <xf numFmtId="0" fontId="2" fillId="2" borderId="0" xfId="1" applyFont="1" applyFill="1"/>
    <xf numFmtId="0" fontId="14" fillId="2" borderId="0" xfId="1" applyFont="1" applyFill="1"/>
    <xf numFmtId="176" fontId="2" fillId="0" borderId="4" xfId="1" applyNumberFormat="1" applyFont="1" applyFill="1" applyBorder="1" applyAlignment="1">
      <alignment horizontal="right"/>
    </xf>
    <xf numFmtId="176" fontId="2" fillId="0" borderId="2" xfId="1" applyNumberFormat="1" applyFont="1" applyFill="1" applyBorder="1" applyAlignment="1">
      <alignment horizontal="right"/>
    </xf>
    <xf numFmtId="176" fontId="2" fillId="3" borderId="2" xfId="1" applyNumberFormat="1" applyFont="1" applyFill="1" applyBorder="1" applyAlignment="1">
      <alignment horizontal="right"/>
    </xf>
    <xf numFmtId="176" fontId="2" fillId="3" borderId="3" xfId="1" applyNumberFormat="1" applyFont="1" applyFill="1" applyBorder="1" applyAlignment="1">
      <alignment horizontal="right"/>
    </xf>
    <xf numFmtId="176" fontId="2" fillId="0" borderId="3" xfId="1" applyNumberFormat="1" applyFont="1" applyFill="1" applyBorder="1" applyAlignment="1">
      <alignment horizontal="right"/>
    </xf>
    <xf numFmtId="0" fontId="2" fillId="0" borderId="1" xfId="1" applyFont="1" applyFill="1" applyBorder="1" applyAlignment="1">
      <alignment shrinkToFit="1"/>
    </xf>
    <xf numFmtId="0" fontId="2" fillId="0" borderId="4" xfId="1" applyFont="1" applyFill="1" applyBorder="1" applyAlignment="1">
      <alignment horizontal="left" indent="1" shrinkToFit="1"/>
    </xf>
    <xf numFmtId="0" fontId="2" fillId="0" borderId="5" xfId="1" applyFont="1" applyFill="1" applyBorder="1"/>
    <xf numFmtId="176" fontId="2" fillId="0" borderId="41" xfId="1" applyNumberFormat="1" applyFont="1" applyFill="1" applyBorder="1" applyAlignment="1">
      <alignment horizontal="right"/>
    </xf>
    <xf numFmtId="176" fontId="2" fillId="0" borderId="42" xfId="1" applyNumberFormat="1" applyFont="1" applyFill="1" applyBorder="1" applyAlignment="1">
      <alignment horizontal="right"/>
    </xf>
    <xf numFmtId="176" fontId="2" fillId="3" borderId="42" xfId="1" applyNumberFormat="1" applyFont="1" applyFill="1" applyBorder="1" applyAlignment="1">
      <alignment horizontal="right"/>
    </xf>
    <xf numFmtId="176" fontId="2" fillId="3" borderId="43" xfId="1" applyNumberFormat="1" applyFont="1" applyFill="1" applyBorder="1" applyAlignment="1">
      <alignment horizontal="right"/>
    </xf>
    <xf numFmtId="176" fontId="2" fillId="0" borderId="43" xfId="1" applyNumberFormat="1" applyFont="1" applyFill="1" applyBorder="1" applyAlignment="1">
      <alignment horizontal="right"/>
    </xf>
    <xf numFmtId="0" fontId="2" fillId="0" borderId="44" xfId="1" applyFont="1" applyFill="1" applyBorder="1" applyAlignment="1">
      <alignment shrinkToFit="1"/>
    </xf>
    <xf numFmtId="0" fontId="2" fillId="0" borderId="41" xfId="1" applyFont="1" applyFill="1" applyBorder="1"/>
    <xf numFmtId="0" fontId="2" fillId="0" borderId="43" xfId="1" applyFont="1" applyFill="1" applyBorder="1" applyAlignment="1">
      <alignment horizontal="left" indent="1" shrinkToFit="1"/>
    </xf>
    <xf numFmtId="176" fontId="2" fillId="0" borderId="46" xfId="1" applyNumberFormat="1" applyFont="1" applyFill="1" applyBorder="1" applyAlignment="1">
      <alignment horizontal="right"/>
    </xf>
    <xf numFmtId="176" fontId="2" fillId="0" borderId="47" xfId="1" applyNumberFormat="1" applyFont="1" applyFill="1" applyBorder="1" applyAlignment="1">
      <alignment horizontal="right"/>
    </xf>
    <xf numFmtId="176" fontId="2" fillId="3" borderId="47" xfId="1" applyNumberFormat="1" applyFont="1" applyFill="1" applyBorder="1" applyAlignment="1">
      <alignment horizontal="right"/>
    </xf>
    <xf numFmtId="176" fontId="2" fillId="3" borderId="48" xfId="1" applyNumberFormat="1" applyFont="1" applyFill="1" applyBorder="1" applyAlignment="1">
      <alignment horizontal="right"/>
    </xf>
    <xf numFmtId="176" fontId="2" fillId="0" borderId="48" xfId="1" applyNumberFormat="1" applyFont="1" applyFill="1" applyBorder="1" applyAlignment="1">
      <alignment horizontal="right"/>
    </xf>
    <xf numFmtId="0" fontId="2" fillId="0" borderId="49" xfId="1" applyFont="1" applyFill="1" applyBorder="1" applyAlignment="1">
      <alignment shrinkToFit="1"/>
    </xf>
    <xf numFmtId="0" fontId="2" fillId="0" borderId="46" xfId="1" applyFont="1" applyFill="1" applyBorder="1"/>
    <xf numFmtId="0" fontId="2" fillId="0" borderId="48" xfId="1" applyFont="1" applyFill="1" applyBorder="1" applyAlignment="1">
      <alignment horizontal="left" indent="1" shrinkToFit="1"/>
    </xf>
    <xf numFmtId="0" fontId="2" fillId="0" borderId="50" xfId="1" applyFont="1" applyFill="1" applyBorder="1"/>
    <xf numFmtId="176" fontId="2" fillId="0" borderId="0" xfId="1" applyNumberFormat="1" applyFont="1" applyFill="1" applyBorder="1" applyAlignment="1">
      <alignment horizontal="right"/>
    </xf>
    <xf numFmtId="176" fontId="2" fillId="0" borderId="52" xfId="1" applyNumberFormat="1" applyFont="1" applyFill="1" applyBorder="1" applyAlignment="1">
      <alignment horizontal="right"/>
    </xf>
    <xf numFmtId="176" fontId="2" fillId="3" borderId="52" xfId="1" applyNumberFormat="1" applyFont="1" applyFill="1" applyBorder="1" applyAlignment="1">
      <alignment horizontal="right"/>
    </xf>
    <xf numFmtId="176" fontId="2" fillId="3" borderId="53" xfId="1" applyNumberFormat="1" applyFont="1" applyFill="1" applyBorder="1" applyAlignment="1">
      <alignment horizontal="right"/>
    </xf>
    <xf numFmtId="176" fontId="2" fillId="0" borderId="53" xfId="1" applyNumberFormat="1" applyFont="1" applyFill="1" applyBorder="1" applyAlignment="1">
      <alignment horizontal="right"/>
    </xf>
    <xf numFmtId="0" fontId="2" fillId="0" borderId="27" xfId="1" applyFont="1" applyFill="1" applyBorder="1" applyAlignment="1">
      <alignment shrinkToFit="1"/>
    </xf>
    <xf numFmtId="0" fontId="2" fillId="0" borderId="30" xfId="1" applyFont="1" applyFill="1" applyBorder="1" applyAlignment="1">
      <alignment horizontal="left" indent="1"/>
    </xf>
    <xf numFmtId="176" fontId="2" fillId="0" borderId="55" xfId="1" applyNumberFormat="1" applyFont="1" applyFill="1" applyBorder="1" applyAlignment="1">
      <alignment horizontal="right"/>
    </xf>
    <xf numFmtId="176" fontId="2" fillId="0" borderId="56" xfId="1" applyNumberFormat="1" applyFont="1" applyFill="1" applyBorder="1" applyAlignment="1">
      <alignment horizontal="right"/>
    </xf>
    <xf numFmtId="176" fontId="2" fillId="3" borderId="56" xfId="1" applyNumberFormat="1" applyFont="1" applyFill="1" applyBorder="1" applyAlignment="1">
      <alignment horizontal="right"/>
    </xf>
    <xf numFmtId="176" fontId="2" fillId="3" borderId="57" xfId="1" applyNumberFormat="1" applyFont="1" applyFill="1" applyBorder="1" applyAlignment="1">
      <alignment horizontal="right"/>
    </xf>
    <xf numFmtId="176" fontId="2" fillId="0" borderId="57" xfId="1" applyNumberFormat="1" applyFont="1" applyFill="1" applyBorder="1" applyAlignment="1">
      <alignment horizontal="right"/>
    </xf>
    <xf numFmtId="0" fontId="2" fillId="0" borderId="58" xfId="1" applyFont="1" applyFill="1" applyBorder="1" applyAlignment="1">
      <alignment shrinkToFit="1"/>
    </xf>
    <xf numFmtId="0" fontId="2" fillId="0" borderId="55" xfId="1" applyFont="1" applyFill="1" applyBorder="1"/>
    <xf numFmtId="0" fontId="2" fillId="0" borderId="57" xfId="1" applyFont="1" applyFill="1" applyBorder="1" applyAlignment="1">
      <alignment horizontal="left" indent="1" shrinkToFit="1"/>
    </xf>
    <xf numFmtId="176" fontId="2" fillId="0" borderId="59" xfId="1" applyNumberFormat="1" applyFont="1" applyFill="1" applyBorder="1" applyAlignment="1">
      <alignment horizontal="right"/>
    </xf>
    <xf numFmtId="176" fontId="2" fillId="0" borderId="60" xfId="1" applyNumberFormat="1" applyFont="1" applyFill="1" applyBorder="1" applyAlignment="1">
      <alignment horizontal="right"/>
    </xf>
    <xf numFmtId="176" fontId="2" fillId="0" borderId="61" xfId="1" applyNumberFormat="1" applyFont="1" applyFill="1" applyBorder="1" applyAlignment="1">
      <alignment horizontal="right"/>
    </xf>
    <xf numFmtId="176" fontId="2" fillId="3" borderId="61" xfId="1" applyNumberFormat="1" applyFont="1" applyFill="1" applyBorder="1" applyAlignment="1">
      <alignment horizontal="right"/>
    </xf>
    <xf numFmtId="176" fontId="2" fillId="3" borderId="62" xfId="1" applyNumberFormat="1" applyFont="1" applyFill="1" applyBorder="1" applyAlignment="1">
      <alignment horizontal="right"/>
    </xf>
    <xf numFmtId="176" fontId="2" fillId="0" borderId="62" xfId="1" applyNumberFormat="1" applyFont="1" applyFill="1" applyBorder="1" applyAlignment="1">
      <alignment horizontal="right"/>
    </xf>
    <xf numFmtId="0" fontId="2" fillId="0" borderId="63" xfId="1" applyFont="1" applyFill="1" applyBorder="1" applyAlignment="1">
      <alignment shrinkToFit="1"/>
    </xf>
    <xf numFmtId="0" fontId="2" fillId="0" borderId="60" xfId="1" applyFont="1" applyFill="1" applyBorder="1"/>
    <xf numFmtId="0" fontId="2" fillId="0" borderId="62" xfId="1" applyFont="1" applyFill="1" applyBorder="1" applyAlignment="1">
      <alignment horizontal="left" indent="1" shrinkToFit="1"/>
    </xf>
    <xf numFmtId="0" fontId="2" fillId="0" borderId="33" xfId="1" applyFont="1" applyFill="1" applyBorder="1" applyAlignment="1">
      <alignment shrinkToFit="1"/>
    </xf>
    <xf numFmtId="0" fontId="2" fillId="0" borderId="36" xfId="1" applyFont="1" applyFill="1" applyBorder="1" applyAlignment="1">
      <alignment horizontal="left" indent="1"/>
    </xf>
    <xf numFmtId="176" fontId="2" fillId="4" borderId="36" xfId="1" applyNumberFormat="1" applyFont="1" applyFill="1" applyBorder="1" applyAlignment="1">
      <alignment horizontal="right"/>
    </xf>
    <xf numFmtId="176" fontId="2" fillId="4" borderId="34" xfId="1" applyNumberFormat="1" applyFont="1" applyFill="1" applyBorder="1" applyAlignment="1">
      <alignment horizontal="right"/>
    </xf>
    <xf numFmtId="176" fontId="2" fillId="4" borderId="35" xfId="1" applyNumberFormat="1" applyFont="1" applyFill="1" applyBorder="1" applyAlignment="1">
      <alignment horizontal="right"/>
    </xf>
    <xf numFmtId="0" fontId="2" fillId="4" borderId="11" xfId="1" applyFont="1" applyFill="1" applyBorder="1" applyAlignment="1">
      <alignment shrinkToFit="1"/>
    </xf>
    <xf numFmtId="0" fontId="2" fillId="4" borderId="14" xfId="1" applyFont="1" applyFill="1" applyBorder="1"/>
    <xf numFmtId="0" fontId="2" fillId="4" borderId="14" xfId="1" applyFont="1" applyFill="1" applyBorder="1" applyAlignment="1">
      <alignment horizontal="left" indent="1" shrinkToFit="1"/>
    </xf>
    <xf numFmtId="0" fontId="2" fillId="4" borderId="15" xfId="1" applyFont="1" applyFill="1" applyBorder="1"/>
    <xf numFmtId="0" fontId="2" fillId="3" borderId="58" xfId="1" applyFont="1" applyFill="1" applyBorder="1" applyAlignment="1">
      <alignment shrinkToFit="1"/>
    </xf>
    <xf numFmtId="0" fontId="2" fillId="0" borderId="65" xfId="1" applyFont="1" applyFill="1" applyBorder="1" applyAlignment="1">
      <alignment shrinkToFit="1"/>
    </xf>
    <xf numFmtId="0" fontId="2" fillId="0" borderId="0" xfId="1" applyFont="1" applyFill="1" applyBorder="1" applyAlignment="1">
      <alignment horizontal="left" indent="1" shrinkToFit="1"/>
    </xf>
    <xf numFmtId="0" fontId="2" fillId="0" borderId="43" xfId="1" applyFont="1" applyFill="1" applyBorder="1" applyAlignment="1">
      <alignment horizontal="left" indent="1"/>
    </xf>
    <xf numFmtId="0" fontId="2" fillId="0" borderId="57" xfId="1" applyFont="1" applyFill="1" applyBorder="1" applyAlignment="1">
      <alignment horizontal="left" indent="1"/>
    </xf>
    <xf numFmtId="0" fontId="2" fillId="0" borderId="63" xfId="1" applyFont="1" applyFill="1" applyBorder="1"/>
    <xf numFmtId="0" fontId="2" fillId="0" borderId="62" xfId="1" applyFont="1" applyFill="1" applyBorder="1" applyAlignment="1">
      <alignment horizontal="left" indent="1"/>
    </xf>
    <xf numFmtId="0" fontId="2" fillId="0" borderId="48" xfId="1" applyFont="1" applyFill="1" applyBorder="1" applyAlignment="1">
      <alignment horizontal="left" indent="1"/>
    </xf>
    <xf numFmtId="0" fontId="2" fillId="0" borderId="65" xfId="1" applyFont="1" applyFill="1" applyBorder="1"/>
    <xf numFmtId="0" fontId="2" fillId="0" borderId="0" xfId="1" applyFont="1" applyFill="1" applyBorder="1" applyAlignment="1">
      <alignment horizontal="left" indent="1"/>
    </xf>
    <xf numFmtId="176" fontId="2" fillId="4" borderId="12" xfId="2" applyNumberFormat="1" applyFont="1" applyFill="1" applyBorder="1" applyAlignment="1">
      <alignment horizontal="right"/>
    </xf>
    <xf numFmtId="176" fontId="2" fillId="4" borderId="14" xfId="2" applyNumberFormat="1" applyFont="1" applyFill="1" applyBorder="1" applyAlignment="1">
      <alignment horizontal="right"/>
    </xf>
    <xf numFmtId="176" fontId="2" fillId="4" borderId="13" xfId="2" applyNumberFormat="1" applyFont="1" applyFill="1" applyBorder="1" applyAlignment="1">
      <alignment horizontal="right"/>
    </xf>
    <xf numFmtId="0" fontId="2" fillId="4" borderId="11" xfId="1" applyFont="1" applyFill="1" applyBorder="1"/>
    <xf numFmtId="0" fontId="2" fillId="4" borderId="14" xfId="1" applyFont="1" applyFill="1" applyBorder="1" applyAlignment="1">
      <alignment horizontal="left" indent="1"/>
    </xf>
    <xf numFmtId="0" fontId="2" fillId="4" borderId="15" xfId="1" applyFont="1" applyFill="1" applyBorder="1" applyAlignment="1">
      <alignment horizontal="left"/>
    </xf>
    <xf numFmtId="176" fontId="2" fillId="0" borderId="25" xfId="2" applyNumberFormat="1" applyFont="1" applyFill="1" applyBorder="1" applyAlignment="1">
      <alignment horizontal="right"/>
    </xf>
    <xf numFmtId="176" fontId="2" fillId="0" borderId="23" xfId="2" applyNumberFormat="1" applyFont="1" applyFill="1" applyBorder="1" applyAlignment="1">
      <alignment horizontal="right"/>
    </xf>
    <xf numFmtId="176" fontId="2" fillId="3" borderId="23" xfId="2" applyNumberFormat="1" applyFont="1" applyFill="1" applyBorder="1" applyAlignment="1">
      <alignment horizontal="right"/>
    </xf>
    <xf numFmtId="176" fontId="2" fillId="3" borderId="24" xfId="2" applyNumberFormat="1" applyFont="1" applyFill="1" applyBorder="1" applyAlignment="1">
      <alignment horizontal="right"/>
    </xf>
    <xf numFmtId="176" fontId="2" fillId="0" borderId="24" xfId="2" applyNumberFormat="1" applyFont="1" applyFill="1" applyBorder="1" applyAlignment="1">
      <alignment horizontal="right"/>
    </xf>
    <xf numFmtId="0" fontId="2" fillId="0" borderId="25" xfId="1" applyFont="1" applyFill="1" applyBorder="1" applyAlignment="1">
      <alignment horizontal="left" indent="1"/>
    </xf>
    <xf numFmtId="176" fontId="2" fillId="0" borderId="67" xfId="2" applyNumberFormat="1" applyFont="1" applyFill="1" applyBorder="1" applyAlignment="1">
      <alignment horizontal="right"/>
    </xf>
    <xf numFmtId="176" fontId="2" fillId="0" borderId="9" xfId="2" applyNumberFormat="1" applyFont="1" applyFill="1" applyBorder="1" applyAlignment="1">
      <alignment horizontal="right"/>
    </xf>
    <xf numFmtId="176" fontId="2" fillId="0" borderId="7" xfId="2" applyNumberFormat="1" applyFont="1" applyFill="1" applyBorder="1" applyAlignment="1">
      <alignment horizontal="right"/>
    </xf>
    <xf numFmtId="176" fontId="2" fillId="3" borderId="7" xfId="2" applyNumberFormat="1" applyFont="1" applyFill="1" applyBorder="1" applyAlignment="1">
      <alignment horizontal="right"/>
    </xf>
    <xf numFmtId="176" fontId="2" fillId="3" borderId="8" xfId="2" applyNumberFormat="1" applyFont="1" applyFill="1" applyBorder="1" applyAlignment="1">
      <alignment horizontal="right"/>
    </xf>
    <xf numFmtId="176" fontId="2" fillId="0" borderId="8" xfId="2" applyNumberFormat="1" applyFont="1" applyFill="1" applyBorder="1" applyAlignment="1">
      <alignment horizontal="right"/>
    </xf>
    <xf numFmtId="176" fontId="2" fillId="0" borderId="51" xfId="2" applyNumberFormat="1" applyFont="1" applyFill="1" applyBorder="1" applyAlignment="1">
      <alignment horizontal="right"/>
    </xf>
    <xf numFmtId="176" fontId="2" fillId="0" borderId="0" xfId="2" applyNumberFormat="1" applyFont="1" applyFill="1" applyBorder="1" applyAlignment="1">
      <alignment horizontal="right"/>
    </xf>
    <xf numFmtId="176" fontId="2" fillId="0" borderId="52" xfId="2" applyNumberFormat="1" applyFont="1" applyFill="1" applyBorder="1" applyAlignment="1">
      <alignment horizontal="right"/>
    </xf>
    <xf numFmtId="176" fontId="2" fillId="0" borderId="53" xfId="2" applyNumberFormat="1" applyFont="1" applyFill="1" applyBorder="1" applyAlignment="1">
      <alignment horizontal="right"/>
    </xf>
    <xf numFmtId="0" fontId="2" fillId="0" borderId="9" xfId="1" applyFont="1" applyFill="1" applyBorder="1" applyAlignment="1">
      <alignment horizontal="left" indent="1"/>
    </xf>
    <xf numFmtId="176" fontId="2" fillId="0" borderId="41" xfId="2" applyNumberFormat="1" applyFont="1" applyFill="1" applyBorder="1" applyAlignment="1">
      <alignment horizontal="right"/>
    </xf>
    <xf numFmtId="176" fontId="2" fillId="0" borderId="42" xfId="2" applyNumberFormat="1" applyFont="1" applyFill="1" applyBorder="1" applyAlignment="1">
      <alignment horizontal="right"/>
    </xf>
    <xf numFmtId="176" fontId="2" fillId="0" borderId="43" xfId="2" applyNumberFormat="1" applyFont="1" applyFill="1" applyBorder="1" applyAlignment="1">
      <alignment horizontal="right"/>
    </xf>
    <xf numFmtId="0" fontId="2" fillId="0" borderId="68" xfId="1" applyFont="1" applyFill="1" applyBorder="1"/>
    <xf numFmtId="176" fontId="2" fillId="0" borderId="60" xfId="2" applyNumberFormat="1" applyFont="1" applyFill="1" applyBorder="1" applyAlignment="1">
      <alignment horizontal="right"/>
    </xf>
    <xf numFmtId="176" fontId="2" fillId="0" borderId="61" xfId="2" applyNumberFormat="1" applyFont="1" applyFill="1" applyBorder="1" applyAlignment="1">
      <alignment horizontal="right"/>
    </xf>
    <xf numFmtId="176" fontId="2" fillId="0" borderId="62" xfId="2" applyNumberFormat="1" applyFont="1" applyFill="1" applyBorder="1" applyAlignment="1">
      <alignment horizontal="right"/>
    </xf>
    <xf numFmtId="176" fontId="2" fillId="3" borderId="61" xfId="2" applyNumberFormat="1" applyFont="1" applyFill="1" applyBorder="1" applyAlignment="1">
      <alignment horizontal="right"/>
    </xf>
    <xf numFmtId="176" fontId="2" fillId="3" borderId="62" xfId="2" applyNumberFormat="1" applyFont="1" applyFill="1" applyBorder="1" applyAlignment="1">
      <alignment horizontal="right"/>
    </xf>
    <xf numFmtId="176" fontId="2" fillId="0" borderId="46" xfId="2" applyNumberFormat="1" applyFont="1" applyFill="1" applyBorder="1" applyAlignment="1">
      <alignment horizontal="right"/>
    </xf>
    <xf numFmtId="176" fontId="2" fillId="0" borderId="47" xfId="2" applyNumberFormat="1" applyFont="1" applyFill="1" applyBorder="1" applyAlignment="1">
      <alignment horizontal="right"/>
    </xf>
    <xf numFmtId="176" fontId="2" fillId="0" borderId="48" xfId="2" applyNumberFormat="1" applyFont="1" applyFill="1" applyBorder="1" applyAlignment="1">
      <alignment horizontal="right"/>
    </xf>
    <xf numFmtId="0" fontId="2" fillId="0" borderId="49" xfId="1" applyFont="1" applyFill="1" applyBorder="1"/>
    <xf numFmtId="3" fontId="2" fillId="0" borderId="46" xfId="1" applyNumberFormat="1" applyFont="1" applyFill="1" applyBorder="1" applyAlignment="1">
      <alignment horizontal="right"/>
    </xf>
    <xf numFmtId="3" fontId="2" fillId="0" borderId="47" xfId="1" applyNumberFormat="1" applyFont="1" applyFill="1" applyBorder="1" applyAlignment="1">
      <alignment horizontal="right"/>
    </xf>
    <xf numFmtId="3" fontId="2" fillId="0" borderId="48" xfId="1" applyNumberFormat="1" applyFont="1" applyFill="1" applyBorder="1"/>
    <xf numFmtId="176" fontId="2" fillId="0" borderId="43" xfId="2" applyNumberFormat="1" applyFont="1" applyFill="1" applyBorder="1"/>
    <xf numFmtId="176" fontId="2" fillId="0" borderId="62" xfId="2" applyNumberFormat="1" applyFont="1" applyFill="1" applyBorder="1"/>
    <xf numFmtId="176" fontId="2" fillId="0" borderId="48" xfId="2" applyNumberFormat="1" applyFont="1" applyFill="1" applyBorder="1"/>
    <xf numFmtId="176" fontId="2" fillId="0" borderId="30" xfId="2" applyNumberFormat="1" applyFont="1" applyFill="1" applyBorder="1" applyAlignment="1">
      <alignment horizontal="right"/>
    </xf>
    <xf numFmtId="176" fontId="2" fillId="0" borderId="28" xfId="2" applyNumberFormat="1" applyFont="1" applyFill="1" applyBorder="1" applyAlignment="1">
      <alignment horizontal="right"/>
    </xf>
    <xf numFmtId="176" fontId="2" fillId="0" borderId="29" xfId="2" applyNumberFormat="1" applyFont="1" applyFill="1" applyBorder="1" applyAlignment="1">
      <alignment horizontal="right"/>
    </xf>
    <xf numFmtId="176" fontId="2" fillId="0" borderId="29" xfId="2" applyNumberFormat="1" applyFont="1" applyFill="1" applyBorder="1"/>
    <xf numFmtId="176" fontId="2" fillId="0" borderId="53" xfId="2" applyNumberFormat="1" applyFont="1" applyFill="1" applyBorder="1"/>
    <xf numFmtId="178" fontId="2" fillId="4" borderId="70" xfId="3" quotePrefix="1" applyNumberFormat="1" applyFont="1" applyFill="1" applyBorder="1" applyAlignment="1">
      <alignment horizontal="centerContinuous" vertical="center"/>
    </xf>
    <xf numFmtId="178" fontId="2" fillId="4" borderId="32" xfId="3" quotePrefix="1" applyNumberFormat="1" applyFont="1" applyFill="1" applyBorder="1" applyAlignment="1">
      <alignment horizontal="centerContinuous" vertical="center"/>
    </xf>
    <xf numFmtId="178" fontId="2" fillId="4" borderId="17" xfId="3" quotePrefix="1" applyNumberFormat="1" applyFont="1" applyFill="1" applyBorder="1" applyAlignment="1">
      <alignment horizontal="centerContinuous" vertical="center"/>
    </xf>
    <xf numFmtId="178" fontId="2" fillId="4" borderId="17" xfId="3" quotePrefix="1" applyNumberFormat="1" applyFont="1" applyFill="1" applyBorder="1" applyAlignment="1">
      <alignment horizontal="right" vertical="center"/>
    </xf>
    <xf numFmtId="178" fontId="2" fillId="4" borderId="18" xfId="3" quotePrefix="1" applyNumberFormat="1" applyFont="1" applyFill="1" applyBorder="1" applyAlignment="1">
      <alignment horizontal="right" vertical="center"/>
    </xf>
    <xf numFmtId="178" fontId="2" fillId="4" borderId="18" xfId="3" quotePrefix="1" applyNumberFormat="1" applyFont="1" applyFill="1" applyBorder="1" applyAlignment="1">
      <alignment horizontal="centerContinuous" vertical="center"/>
    </xf>
    <xf numFmtId="178" fontId="2" fillId="4" borderId="13" xfId="3" quotePrefix="1" applyNumberFormat="1" applyFont="1" applyFill="1" applyBorder="1" applyAlignment="1">
      <alignment horizontal="centerContinuous" vertical="center"/>
    </xf>
    <xf numFmtId="178" fontId="2" fillId="0" borderId="20" xfId="3" quotePrefix="1" applyNumberFormat="1" applyFont="1" applyFill="1" applyBorder="1" applyAlignment="1">
      <alignment horizontal="centerContinuous" vertical="center"/>
    </xf>
    <xf numFmtId="178" fontId="2" fillId="0" borderId="19" xfId="3" quotePrefix="1" applyNumberFormat="1" applyFont="1" applyFill="1" applyBorder="1" applyAlignment="1">
      <alignment horizontal="centerContinuous" vertical="center"/>
    </xf>
    <xf numFmtId="178" fontId="2" fillId="0" borderId="38" xfId="3" quotePrefix="1" applyNumberFormat="1" applyFont="1" applyFill="1" applyBorder="1" applyAlignment="1">
      <alignment horizontal="centerContinuous" vertical="center"/>
    </xf>
    <xf numFmtId="0" fontId="2" fillId="0" borderId="16" xfId="1" applyFont="1" applyFill="1" applyBorder="1"/>
    <xf numFmtId="0" fontId="2" fillId="0" borderId="20" xfId="1" applyFont="1" applyFill="1" applyBorder="1"/>
    <xf numFmtId="0" fontId="2" fillId="0" borderId="0" xfId="4" applyFont="1" applyAlignment="1">
      <alignment vertical="center"/>
    </xf>
    <xf numFmtId="176" fontId="2" fillId="0" borderId="72" xfId="1" applyNumberFormat="1" applyFont="1" applyFill="1" applyBorder="1" applyAlignment="1">
      <alignment horizontal="right"/>
    </xf>
    <xf numFmtId="176" fontId="2" fillId="0" borderId="73" xfId="1" applyNumberFormat="1" applyFont="1" applyFill="1" applyBorder="1" applyAlignment="1">
      <alignment horizontal="right"/>
    </xf>
    <xf numFmtId="176" fontId="2" fillId="0" borderId="74" xfId="1" applyNumberFormat="1" applyFont="1" applyFill="1" applyBorder="1" applyAlignment="1">
      <alignment horizontal="right"/>
    </xf>
    <xf numFmtId="176" fontId="2" fillId="3" borderId="74" xfId="1" applyNumberFormat="1" applyFont="1" applyFill="1" applyBorder="1" applyAlignment="1">
      <alignment horizontal="right"/>
    </xf>
    <xf numFmtId="176" fontId="2" fillId="3" borderId="75" xfId="1" applyNumberFormat="1" applyFont="1" applyFill="1" applyBorder="1" applyAlignment="1">
      <alignment horizontal="right"/>
    </xf>
    <xf numFmtId="176" fontId="2" fillId="0" borderId="75" xfId="1" applyNumberFormat="1" applyFont="1" applyFill="1" applyBorder="1" applyAlignment="1">
      <alignment horizontal="right"/>
    </xf>
    <xf numFmtId="0" fontId="2" fillId="0" borderId="76" xfId="1" applyFont="1" applyFill="1" applyBorder="1" applyAlignment="1">
      <alignment shrinkToFit="1"/>
    </xf>
    <xf numFmtId="0" fontId="2" fillId="0" borderId="73" xfId="1" applyFont="1" applyFill="1" applyBorder="1" applyAlignment="1">
      <alignment shrinkToFit="1"/>
    </xf>
    <xf numFmtId="0" fontId="2" fillId="0" borderId="77" xfId="1" applyFont="1" applyFill="1" applyBorder="1" applyAlignment="1">
      <alignment shrinkToFit="1"/>
    </xf>
    <xf numFmtId="0" fontId="2" fillId="0" borderId="60" xfId="1" applyFont="1" applyFill="1" applyBorder="1" applyAlignment="1">
      <alignment shrinkToFit="1"/>
    </xf>
    <xf numFmtId="0" fontId="2" fillId="0" borderId="78" xfId="1" applyFont="1" applyFill="1" applyBorder="1" applyAlignment="1">
      <alignment horizontal="left" indent="1" shrinkToFit="1"/>
    </xf>
    <xf numFmtId="0" fontId="2" fillId="0" borderId="78" xfId="1" applyFont="1" applyFill="1" applyBorder="1" applyAlignment="1">
      <alignment shrinkToFit="1"/>
    </xf>
    <xf numFmtId="176" fontId="2" fillId="0" borderId="79" xfId="1" applyNumberFormat="1" applyFont="1" applyFill="1" applyBorder="1" applyAlignment="1">
      <alignment horizontal="right"/>
    </xf>
    <xf numFmtId="176" fontId="2" fillId="0" borderId="80" xfId="1" applyNumberFormat="1" applyFont="1" applyFill="1" applyBorder="1" applyAlignment="1">
      <alignment horizontal="right"/>
    </xf>
    <xf numFmtId="176" fontId="2" fillId="0" borderId="81" xfId="1" applyNumberFormat="1" applyFont="1" applyFill="1" applyBorder="1" applyAlignment="1">
      <alignment horizontal="right"/>
    </xf>
    <xf numFmtId="176" fontId="2" fillId="3" borderId="81" xfId="1" applyNumberFormat="1" applyFont="1" applyFill="1" applyBorder="1" applyAlignment="1">
      <alignment horizontal="right"/>
    </xf>
    <xf numFmtId="176" fontId="2" fillId="3" borderId="82" xfId="1" applyNumberFormat="1" applyFont="1" applyFill="1" applyBorder="1" applyAlignment="1">
      <alignment horizontal="right"/>
    </xf>
    <xf numFmtId="176" fontId="2" fillId="0" borderId="82" xfId="1" applyNumberFormat="1" applyFont="1" applyFill="1" applyBorder="1" applyAlignment="1">
      <alignment horizontal="right"/>
    </xf>
    <xf numFmtId="176" fontId="2" fillId="0" borderId="83" xfId="1" applyNumberFormat="1" applyFont="1" applyFill="1" applyBorder="1" applyAlignment="1">
      <alignment horizontal="right"/>
    </xf>
    <xf numFmtId="0" fontId="2" fillId="0" borderId="84" xfId="1" applyFont="1" applyFill="1" applyBorder="1" applyAlignment="1">
      <alignment shrinkToFit="1"/>
    </xf>
    <xf numFmtId="0" fontId="2" fillId="0" borderId="85" xfId="1" applyFont="1" applyFill="1" applyBorder="1" applyAlignment="1">
      <alignment shrinkToFit="1"/>
    </xf>
    <xf numFmtId="0" fontId="2" fillId="0" borderId="86" xfId="1" applyFont="1" applyFill="1" applyBorder="1" applyAlignment="1">
      <alignment shrinkToFit="1"/>
    </xf>
    <xf numFmtId="178" fontId="2" fillId="0" borderId="32" xfId="3" quotePrefix="1" applyNumberFormat="1" applyFont="1" applyFill="1" applyBorder="1" applyAlignment="1">
      <alignment horizontal="center" vertical="center"/>
    </xf>
    <xf numFmtId="178" fontId="2" fillId="0" borderId="17" xfId="3" quotePrefix="1" applyNumberFormat="1" applyFont="1" applyFill="1" applyBorder="1" applyAlignment="1">
      <alignment horizontal="center" vertical="center"/>
    </xf>
    <xf numFmtId="178" fontId="2" fillId="0" borderId="18" xfId="3" quotePrefix="1" applyNumberFormat="1" applyFont="1" applyFill="1" applyBorder="1" applyAlignment="1">
      <alignment horizontal="center" vertical="center"/>
    </xf>
    <xf numFmtId="178" fontId="2" fillId="0" borderId="19" xfId="3" quotePrefix="1" applyNumberFormat="1" applyFont="1" applyFill="1" applyBorder="1" applyAlignment="1">
      <alignment horizontal="center" vertical="center"/>
    </xf>
    <xf numFmtId="0" fontId="2" fillId="0" borderId="16" xfId="1" applyFont="1" applyFill="1" applyBorder="1" applyAlignment="1"/>
    <xf numFmtId="0" fontId="2" fillId="0" borderId="20" xfId="1" applyFont="1" applyFill="1" applyBorder="1" applyAlignment="1"/>
    <xf numFmtId="3" fontId="2" fillId="0" borderId="48" xfId="1" applyNumberFormat="1" applyFont="1" applyFill="1" applyBorder="1" applyAlignment="1">
      <alignment horizontal="right"/>
    </xf>
    <xf numFmtId="0" fontId="2" fillId="0" borderId="58" xfId="1" applyFont="1" applyFill="1" applyBorder="1"/>
    <xf numFmtId="0" fontId="9" fillId="0" borderId="0" xfId="4" applyFont="1"/>
    <xf numFmtId="0" fontId="9" fillId="0" borderId="0" xfId="4" applyFont="1" applyFill="1"/>
    <xf numFmtId="0" fontId="16" fillId="0" borderId="0" xfId="1" applyFont="1" applyFill="1"/>
    <xf numFmtId="178" fontId="16" fillId="0" borderId="71" xfId="3" quotePrefix="1" applyNumberFormat="1" applyFont="1" applyFill="1" applyBorder="1" applyAlignment="1">
      <alignment horizontal="centerContinuous" vertical="center"/>
    </xf>
    <xf numFmtId="178" fontId="16" fillId="0" borderId="70" xfId="3" quotePrefix="1" applyNumberFormat="1" applyFont="1" applyFill="1" applyBorder="1" applyAlignment="1">
      <alignment horizontal="center" vertical="center"/>
    </xf>
    <xf numFmtId="176" fontId="2" fillId="0" borderId="83" xfId="2" applyNumberFormat="1" applyFont="1" applyFill="1" applyBorder="1" applyAlignment="1">
      <alignment horizontal="right"/>
    </xf>
    <xf numFmtId="49" fontId="16" fillId="0" borderId="20" xfId="3" applyNumberFormat="1" applyFont="1" applyBorder="1" applyAlignment="1">
      <alignment horizontal="centerContinuous" vertical="center"/>
    </xf>
    <xf numFmtId="3" fontId="16" fillId="0" borderId="14" xfId="1" applyNumberFormat="1" applyFont="1" applyFill="1" applyBorder="1"/>
    <xf numFmtId="3" fontId="16" fillId="0" borderId="36" xfId="1" applyNumberFormat="1" applyFont="1" applyFill="1" applyBorder="1"/>
    <xf numFmtId="3" fontId="16" fillId="0" borderId="4" xfId="1" applyNumberFormat="1" applyFont="1" applyFill="1" applyBorder="1"/>
    <xf numFmtId="3" fontId="16" fillId="0" borderId="9" xfId="1" applyNumberFormat="1" applyFont="1" applyFill="1" applyBorder="1"/>
    <xf numFmtId="49" fontId="16" fillId="0" borderId="20" xfId="3" applyNumberFormat="1" applyFont="1" applyFill="1" applyBorder="1" applyAlignment="1">
      <alignment horizontal="centerContinuous" vertical="center"/>
    </xf>
    <xf numFmtId="4" fontId="16" fillId="0" borderId="14" xfId="1" applyNumberFormat="1" applyFont="1" applyFill="1" applyBorder="1"/>
    <xf numFmtId="38" fontId="16" fillId="0" borderId="25" xfId="2" applyFont="1" applyFill="1" applyBorder="1"/>
    <xf numFmtId="177" fontId="16" fillId="0" borderId="14" xfId="1" applyNumberFormat="1" applyFont="1" applyFill="1" applyBorder="1" applyAlignment="1">
      <alignment vertical="center"/>
    </xf>
    <xf numFmtId="177" fontId="16" fillId="0" borderId="9" xfId="1" applyNumberFormat="1" applyFont="1" applyFill="1" applyBorder="1" applyAlignment="1">
      <alignment vertical="center"/>
    </xf>
    <xf numFmtId="176" fontId="16" fillId="0" borderId="9" xfId="1" applyNumberFormat="1" applyFont="1" applyFill="1" applyBorder="1" applyAlignment="1">
      <alignment horizontal="right" vertical="center" wrapText="1"/>
    </xf>
    <xf numFmtId="176" fontId="16" fillId="0" borderId="4" xfId="1" applyNumberFormat="1" applyFont="1" applyFill="1" applyBorder="1" applyAlignment="1">
      <alignment horizontal="right" vertical="center" wrapText="1"/>
    </xf>
    <xf numFmtId="49" fontId="16" fillId="0" borderId="71" xfId="3" applyNumberFormat="1" applyFont="1" applyBorder="1" applyAlignment="1">
      <alignment horizontal="centerContinuous" vertical="center"/>
    </xf>
    <xf numFmtId="3" fontId="16" fillId="0" borderId="87" xfId="1" applyNumberFormat="1" applyFont="1" applyFill="1" applyBorder="1"/>
    <xf numFmtId="3" fontId="16" fillId="0" borderId="64" xfId="1" applyNumberFormat="1" applyFont="1" applyFill="1" applyBorder="1"/>
    <xf numFmtId="3" fontId="16" fillId="0" borderId="39" xfId="1" applyNumberFormat="1" applyFont="1" applyFill="1" applyBorder="1"/>
    <xf numFmtId="3" fontId="16" fillId="0" borderId="67" xfId="1" applyNumberFormat="1" applyFont="1" applyFill="1" applyBorder="1"/>
    <xf numFmtId="3" fontId="16" fillId="0" borderId="66" xfId="1" applyNumberFormat="1" applyFont="1" applyFill="1" applyBorder="1"/>
    <xf numFmtId="4" fontId="16" fillId="0" borderId="87" xfId="1" applyNumberFormat="1" applyFont="1" applyFill="1" applyBorder="1"/>
    <xf numFmtId="4" fontId="16" fillId="0" borderId="69" xfId="1" applyNumberFormat="1" applyFont="1" applyFill="1" applyBorder="1"/>
    <xf numFmtId="177" fontId="16" fillId="0" borderId="87" xfId="1" applyNumberFormat="1" applyFont="1" applyFill="1" applyBorder="1" applyAlignment="1">
      <alignment vertical="center"/>
    </xf>
    <xf numFmtId="177" fontId="16" fillId="0" borderId="67" xfId="1" applyNumberFormat="1" applyFont="1" applyFill="1" applyBorder="1" applyAlignment="1">
      <alignment vertical="center"/>
    </xf>
    <xf numFmtId="176" fontId="16" fillId="0" borderId="67" xfId="1" applyNumberFormat="1" applyFont="1" applyFill="1" applyBorder="1" applyAlignment="1">
      <alignment horizontal="right" vertical="center" wrapText="1"/>
    </xf>
    <xf numFmtId="176" fontId="16" fillId="0" borderId="39" xfId="1" applyNumberFormat="1" applyFont="1" applyFill="1" applyBorder="1" applyAlignment="1">
      <alignment horizontal="right" vertical="center" wrapText="1"/>
    </xf>
    <xf numFmtId="176" fontId="2" fillId="5" borderId="12" xfId="2" applyNumberFormat="1" applyFont="1" applyFill="1" applyBorder="1" applyAlignment="1">
      <alignment horizontal="right"/>
    </xf>
    <xf numFmtId="176" fontId="2" fillId="5" borderId="64" xfId="1" applyNumberFormat="1" applyFont="1" applyFill="1" applyBorder="1" applyAlignment="1">
      <alignment horizontal="right"/>
    </xf>
    <xf numFmtId="176" fontId="16" fillId="0" borderId="59" xfId="1" applyNumberFormat="1" applyFont="1" applyFill="1" applyBorder="1" applyAlignment="1">
      <alignment horizontal="right"/>
    </xf>
    <xf numFmtId="38" fontId="16" fillId="0" borderId="66" xfId="2" applyFont="1" applyFill="1" applyBorder="1"/>
    <xf numFmtId="0" fontId="17" fillId="0" borderId="0" xfId="1" applyFont="1" applyFill="1"/>
    <xf numFmtId="0" fontId="16" fillId="0" borderId="0" xfId="1" applyFont="1" applyFill="1" applyAlignment="1">
      <alignment horizontal="right"/>
    </xf>
    <xf numFmtId="0" fontId="16" fillId="0" borderId="21" xfId="1" applyFont="1" applyFill="1" applyBorder="1" applyAlignment="1">
      <alignment horizontal="right"/>
    </xf>
    <xf numFmtId="0" fontId="18" fillId="0" borderId="20" xfId="4" applyFont="1" applyBorder="1" applyAlignment="1"/>
    <xf numFmtId="0" fontId="16" fillId="0" borderId="16" xfId="4" applyFont="1" applyBorder="1" applyAlignment="1"/>
    <xf numFmtId="178" fontId="16" fillId="0" borderId="19" xfId="3" quotePrefix="1" applyNumberFormat="1" applyFont="1" applyBorder="1" applyAlignment="1">
      <alignment horizontal="centerContinuous" vertical="center"/>
    </xf>
    <xf numFmtId="49" fontId="16" fillId="0" borderId="38" xfId="3" applyNumberFormat="1" applyFont="1" applyBorder="1" applyAlignment="1">
      <alignment horizontal="centerContinuous" vertical="center"/>
    </xf>
    <xf numFmtId="49" fontId="16" fillId="0" borderId="19" xfId="3" applyNumberFormat="1" applyFont="1" applyBorder="1" applyAlignment="1">
      <alignment horizontal="centerContinuous" vertical="center"/>
    </xf>
    <xf numFmtId="0" fontId="16" fillId="0" borderId="15" xfId="1" applyFont="1" applyFill="1" applyBorder="1"/>
    <xf numFmtId="0" fontId="16" fillId="0" borderId="36" xfId="4" applyFont="1" applyFill="1" applyBorder="1" applyAlignment="1">
      <alignment shrinkToFit="1"/>
    </xf>
    <xf numFmtId="0" fontId="16" fillId="0" borderId="11" xfId="1" applyFont="1" applyFill="1" applyBorder="1"/>
    <xf numFmtId="3" fontId="16" fillId="0" borderId="35" xfId="1" applyNumberFormat="1" applyFont="1" applyFill="1" applyBorder="1"/>
    <xf numFmtId="3" fontId="16" fillId="0" borderId="34" xfId="1" applyNumberFormat="1" applyFont="1" applyFill="1" applyBorder="1"/>
    <xf numFmtId="3" fontId="16" fillId="0" borderId="12" xfId="1" applyNumberFormat="1" applyFont="1" applyFill="1" applyBorder="1"/>
    <xf numFmtId="0" fontId="16" fillId="0" borderId="10" xfId="1" applyFont="1" applyFill="1" applyBorder="1" applyAlignment="1">
      <alignment shrinkToFit="1"/>
    </xf>
    <xf numFmtId="0" fontId="16" fillId="0" borderId="9" xfId="1" applyFont="1" applyFill="1" applyBorder="1" applyAlignment="1">
      <alignment shrinkToFit="1"/>
    </xf>
    <xf numFmtId="0" fontId="16" fillId="0" borderId="6" xfId="1" applyFont="1" applyFill="1" applyBorder="1" applyAlignment="1">
      <alignment shrinkToFit="1"/>
    </xf>
    <xf numFmtId="3" fontId="16" fillId="0" borderId="8" xfId="1" applyNumberFormat="1" applyFont="1" applyFill="1" applyBorder="1"/>
    <xf numFmtId="3" fontId="16" fillId="0" borderId="7" xfId="1" applyNumberFormat="1" applyFont="1" applyFill="1" applyBorder="1"/>
    <xf numFmtId="0" fontId="16" fillId="0" borderId="26" xfId="1" applyFont="1" applyFill="1" applyBorder="1" applyAlignment="1">
      <alignment shrinkToFit="1"/>
    </xf>
    <xf numFmtId="0" fontId="16" fillId="0" borderId="25" xfId="1" applyFont="1" applyFill="1" applyBorder="1" applyAlignment="1">
      <alignment shrinkToFit="1"/>
    </xf>
    <xf numFmtId="0" fontId="16" fillId="0" borderId="22" xfId="1" applyFont="1" applyFill="1" applyBorder="1" applyAlignment="1">
      <alignment shrinkToFit="1"/>
    </xf>
    <xf numFmtId="3" fontId="16" fillId="0" borderId="24" xfId="1" applyNumberFormat="1" applyFont="1" applyFill="1" applyBorder="1"/>
    <xf numFmtId="3" fontId="16" fillId="0" borderId="23" xfId="1" applyNumberFormat="1" applyFont="1" applyFill="1" applyBorder="1"/>
    <xf numFmtId="3" fontId="16" fillId="0" borderId="25" xfId="1" applyNumberFormat="1" applyFont="1" applyFill="1" applyBorder="1"/>
    <xf numFmtId="3" fontId="16" fillId="0" borderId="2" xfId="1" applyNumberFormat="1" applyFont="1" applyFill="1" applyBorder="1"/>
    <xf numFmtId="0" fontId="16" fillId="0" borderId="32" xfId="1" applyFont="1" applyFill="1" applyBorder="1"/>
    <xf numFmtId="0" fontId="16" fillId="0" borderId="0" xfId="1" applyFont="1" applyFill="1" applyBorder="1"/>
    <xf numFmtId="0" fontId="16" fillId="0" borderId="4" xfId="1" applyFont="1" applyFill="1" applyBorder="1"/>
    <xf numFmtId="0" fontId="18" fillId="0" borderId="20" xfId="4" applyFont="1" applyFill="1" applyBorder="1" applyAlignment="1"/>
    <xf numFmtId="0" fontId="16" fillId="0" borderId="16" xfId="4" applyFont="1" applyFill="1" applyBorder="1" applyAlignment="1"/>
    <xf numFmtId="178" fontId="16" fillId="0" borderId="19" xfId="3" quotePrefix="1" applyNumberFormat="1" applyFont="1" applyFill="1" applyBorder="1" applyAlignment="1">
      <alignment horizontal="centerContinuous" vertical="center"/>
    </xf>
    <xf numFmtId="49" fontId="16" fillId="0" borderId="38" xfId="3" applyNumberFormat="1" applyFont="1" applyFill="1" applyBorder="1" applyAlignment="1">
      <alignment horizontal="centerContinuous" vertical="center"/>
    </xf>
    <xf numFmtId="49" fontId="16" fillId="0" borderId="19" xfId="3" applyNumberFormat="1" applyFont="1" applyFill="1" applyBorder="1" applyAlignment="1">
      <alignment horizontal="centerContinuous" vertical="center"/>
    </xf>
    <xf numFmtId="0" fontId="16" fillId="0" borderId="37" xfId="1" applyFont="1" applyFill="1" applyBorder="1"/>
    <xf numFmtId="0" fontId="16" fillId="0" borderId="36" xfId="1" applyFont="1" applyFill="1" applyBorder="1"/>
    <xf numFmtId="0" fontId="16" fillId="0" borderId="33" xfId="1" applyFont="1" applyFill="1" applyBorder="1"/>
    <xf numFmtId="0" fontId="16" fillId="0" borderId="10" xfId="1" applyFont="1" applyFill="1" applyBorder="1"/>
    <xf numFmtId="0" fontId="16" fillId="0" borderId="9" xfId="1" applyFont="1" applyFill="1" applyBorder="1"/>
    <xf numFmtId="0" fontId="16" fillId="0" borderId="6" xfId="1" applyFont="1" applyFill="1" applyBorder="1"/>
    <xf numFmtId="0" fontId="16" fillId="0" borderId="26" xfId="1" applyFont="1" applyFill="1" applyBorder="1"/>
    <xf numFmtId="0" fontId="16" fillId="0" borderId="25" xfId="1" applyFont="1" applyFill="1" applyBorder="1"/>
    <xf numFmtId="0" fontId="16" fillId="0" borderId="22" xfId="1" applyFont="1" applyFill="1" applyBorder="1"/>
    <xf numFmtId="49" fontId="16" fillId="0" borderId="18" xfId="3" applyNumberFormat="1" applyFont="1" applyFill="1" applyBorder="1" applyAlignment="1">
      <alignment horizontal="centerContinuous" vertical="center"/>
    </xf>
    <xf numFmtId="49" fontId="16" fillId="0" borderId="17" xfId="3" applyNumberFormat="1" applyFont="1" applyFill="1" applyBorder="1" applyAlignment="1">
      <alignment horizontal="centerContinuous" vertical="center"/>
    </xf>
    <xf numFmtId="49" fontId="16" fillId="0" borderId="32" xfId="3" applyNumberFormat="1" applyFont="1" applyFill="1" applyBorder="1" applyAlignment="1">
      <alignment horizontal="centerContinuous" vertical="center"/>
    </xf>
    <xf numFmtId="0" fontId="16" fillId="0" borderId="14" xfId="1" applyFont="1" applyFill="1" applyBorder="1"/>
    <xf numFmtId="3" fontId="16" fillId="0" borderId="13" xfId="1" applyNumberFormat="1" applyFont="1" applyFill="1" applyBorder="1"/>
    <xf numFmtId="4" fontId="16" fillId="0" borderId="12" xfId="1" applyNumberFormat="1" applyFont="1" applyFill="1" applyBorder="1"/>
    <xf numFmtId="0" fontId="16" fillId="0" borderId="31" xfId="1" applyFont="1" applyFill="1" applyBorder="1"/>
    <xf numFmtId="0" fontId="16" fillId="0" borderId="30" xfId="1" applyFont="1" applyFill="1" applyBorder="1"/>
    <xf numFmtId="0" fontId="16" fillId="0" borderId="27" xfId="1" applyFont="1" applyFill="1" applyBorder="1"/>
    <xf numFmtId="3" fontId="16" fillId="0" borderId="29" xfId="1" applyNumberFormat="1" applyFont="1" applyFill="1" applyBorder="1"/>
    <xf numFmtId="3" fontId="16" fillId="0" borderId="28" xfId="1" applyNumberFormat="1" applyFont="1" applyFill="1" applyBorder="1"/>
    <xf numFmtId="4" fontId="16" fillId="0" borderId="28" xfId="1" applyNumberFormat="1" applyFont="1" applyFill="1" applyBorder="1"/>
    <xf numFmtId="4" fontId="16" fillId="0" borderId="30" xfId="1" applyNumberFormat="1" applyFont="1" applyFill="1" applyBorder="1"/>
    <xf numFmtId="38" fontId="16" fillId="0" borderId="24" xfId="2" applyFont="1" applyFill="1" applyBorder="1"/>
    <xf numFmtId="38" fontId="16" fillId="0" borderId="23" xfId="2" applyFont="1" applyFill="1" applyBorder="1"/>
    <xf numFmtId="0" fontId="16" fillId="0" borderId="15" xfId="1" applyFont="1" applyFill="1" applyBorder="1" applyAlignment="1">
      <alignment vertical="center"/>
    </xf>
    <xf numFmtId="0" fontId="16" fillId="0" borderId="14" xfId="1" applyFont="1" applyFill="1" applyBorder="1" applyAlignment="1">
      <alignment vertical="center"/>
    </xf>
    <xf numFmtId="0" fontId="16" fillId="0" borderId="11" xfId="1" applyFont="1" applyFill="1" applyBorder="1" applyAlignment="1">
      <alignment vertical="center"/>
    </xf>
    <xf numFmtId="177" fontId="16" fillId="0" borderId="13" xfId="1" applyNumberFormat="1" applyFont="1" applyFill="1" applyBorder="1" applyAlignment="1">
      <alignment vertical="center"/>
    </xf>
    <xf numFmtId="177" fontId="16" fillId="0" borderId="12" xfId="1" applyNumberFormat="1" applyFont="1" applyFill="1" applyBorder="1" applyAlignment="1">
      <alignment vertical="center"/>
    </xf>
    <xf numFmtId="0" fontId="16" fillId="0" borderId="10" xfId="1" applyFont="1" applyFill="1" applyBorder="1" applyAlignment="1">
      <alignment vertical="center"/>
    </xf>
    <xf numFmtId="0" fontId="16" fillId="0" borderId="9" xfId="1" applyFont="1" applyFill="1" applyBorder="1" applyAlignment="1">
      <alignment vertical="center"/>
    </xf>
    <xf numFmtId="0" fontId="16" fillId="0" borderId="6" xfId="1" applyFont="1" applyFill="1" applyBorder="1" applyAlignment="1">
      <alignment vertical="center"/>
    </xf>
    <xf numFmtId="177" fontId="16" fillId="0" borderId="8" xfId="1" applyNumberFormat="1" applyFont="1" applyFill="1" applyBorder="1" applyAlignment="1">
      <alignment vertical="center"/>
    </xf>
    <xf numFmtId="177" fontId="16" fillId="0" borderId="7" xfId="1" applyNumberFormat="1" applyFont="1" applyFill="1" applyBorder="1" applyAlignment="1">
      <alignment vertical="center"/>
    </xf>
    <xf numFmtId="176" fontId="16" fillId="0" borderId="8" xfId="1" applyNumberFormat="1" applyFont="1" applyFill="1" applyBorder="1" applyAlignment="1">
      <alignment horizontal="right" vertical="center" wrapText="1"/>
    </xf>
    <xf numFmtId="176" fontId="16" fillId="0" borderId="7" xfId="1" applyNumberFormat="1" applyFont="1" applyFill="1" applyBorder="1" applyAlignment="1">
      <alignment horizontal="right" vertical="center" wrapText="1"/>
    </xf>
    <xf numFmtId="0" fontId="16" fillId="0" borderId="5" xfId="1" applyFont="1" applyFill="1" applyBorder="1" applyAlignment="1">
      <alignment vertical="center"/>
    </xf>
    <xf numFmtId="0" fontId="16" fillId="0" borderId="4" xfId="1" applyFont="1" applyFill="1" applyBorder="1" applyAlignment="1">
      <alignment vertical="center"/>
    </xf>
    <xf numFmtId="0" fontId="16" fillId="0" borderId="1" xfId="1" applyFont="1" applyFill="1" applyBorder="1" applyAlignment="1">
      <alignment vertical="center"/>
    </xf>
    <xf numFmtId="176" fontId="16" fillId="0" borderId="3" xfId="1" applyNumberFormat="1" applyFont="1" applyFill="1" applyBorder="1" applyAlignment="1">
      <alignment horizontal="right" vertical="center" wrapText="1"/>
    </xf>
    <xf numFmtId="176" fontId="16" fillId="0" borderId="2" xfId="1" applyNumberFormat="1" applyFont="1" applyFill="1" applyBorder="1" applyAlignment="1">
      <alignment horizontal="right" vertical="center" wrapText="1"/>
    </xf>
    <xf numFmtId="49" fontId="16" fillId="0" borderId="71" xfId="3" applyNumberFormat="1" applyFont="1" applyFill="1" applyBorder="1" applyAlignment="1">
      <alignment horizontal="centerContinuous" vertical="center"/>
    </xf>
    <xf numFmtId="3" fontId="16" fillId="0" borderId="33" xfId="1" applyNumberFormat="1" applyFont="1" applyFill="1" applyBorder="1"/>
    <xf numFmtId="3" fontId="16" fillId="0" borderId="6" xfId="1" applyNumberFormat="1" applyFont="1" applyFill="1" applyBorder="1"/>
    <xf numFmtId="3" fontId="16" fillId="0" borderId="22" xfId="1" applyNumberFormat="1" applyFont="1" applyFill="1" applyBorder="1"/>
    <xf numFmtId="4" fontId="16" fillId="0" borderId="7" xfId="1" applyNumberFormat="1" applyFont="1" applyFill="1" applyBorder="1"/>
    <xf numFmtId="176" fontId="2" fillId="0" borderId="51" xfId="1" applyNumberFormat="1" applyFont="1" applyFill="1" applyBorder="1" applyAlignment="1">
      <alignment horizontal="right"/>
    </xf>
    <xf numFmtId="176" fontId="2" fillId="0" borderId="45" xfId="1" applyNumberFormat="1" applyFont="1" applyFill="1" applyBorder="1" applyAlignment="1">
      <alignment horizontal="right"/>
    </xf>
    <xf numFmtId="176" fontId="2" fillId="0" borderId="54" xfId="1" applyNumberFormat="1" applyFont="1" applyFill="1" applyBorder="1" applyAlignment="1">
      <alignment horizontal="right"/>
    </xf>
    <xf numFmtId="176" fontId="2" fillId="0" borderId="40" xfId="1" applyNumberFormat="1" applyFont="1" applyFill="1" applyBorder="1" applyAlignment="1">
      <alignment horizontal="right"/>
    </xf>
    <xf numFmtId="176" fontId="2" fillId="0" borderId="39" xfId="1" applyNumberFormat="1" applyFont="1" applyFill="1" applyBorder="1" applyAlignment="1">
      <alignment horizontal="right"/>
    </xf>
    <xf numFmtId="179" fontId="2" fillId="0" borderId="59" xfId="1" applyNumberFormat="1" applyFont="1" applyFill="1" applyBorder="1" applyAlignment="1">
      <alignment horizontal="right"/>
    </xf>
    <xf numFmtId="176" fontId="2" fillId="0" borderId="69" xfId="2" applyNumberFormat="1" applyFont="1" applyFill="1" applyBorder="1" applyAlignment="1">
      <alignment horizontal="right"/>
    </xf>
    <xf numFmtId="176" fontId="2" fillId="0" borderId="45" xfId="2" applyNumberFormat="1" applyFont="1" applyFill="1" applyBorder="1" applyAlignment="1">
      <alignment horizontal="right"/>
    </xf>
    <xf numFmtId="176" fontId="2" fillId="0" borderId="59" xfId="2" applyNumberFormat="1" applyFont="1" applyFill="1" applyBorder="1" applyAlignment="1">
      <alignment horizontal="right"/>
    </xf>
    <xf numFmtId="179" fontId="2" fillId="0" borderId="59" xfId="2" applyNumberFormat="1" applyFont="1" applyFill="1" applyBorder="1" applyAlignment="1">
      <alignment horizontal="right"/>
    </xf>
    <xf numFmtId="176" fontId="2" fillId="0" borderId="40" xfId="2" applyNumberFormat="1" applyFont="1" applyFill="1" applyBorder="1" applyAlignment="1">
      <alignment horizontal="right"/>
    </xf>
    <xf numFmtId="176" fontId="2" fillId="0" borderId="66" xfId="2" applyNumberFormat="1" applyFont="1" applyFill="1" applyBorder="1" applyAlignment="1">
      <alignment horizontal="right"/>
    </xf>
    <xf numFmtId="179" fontId="2" fillId="0" borderId="62" xfId="2" applyNumberFormat="1" applyFont="1" applyFill="1" applyBorder="1" applyAlignment="1">
      <alignment horizontal="right"/>
    </xf>
    <xf numFmtId="176" fontId="2" fillId="5" borderId="13" xfId="2" applyNumberFormat="1" applyFont="1" applyFill="1" applyBorder="1" applyAlignment="1">
      <alignment horizontal="right"/>
    </xf>
    <xf numFmtId="179" fontId="2" fillId="0" borderId="62" xfId="1" applyNumberFormat="1" applyFont="1" applyFill="1" applyBorder="1" applyAlignment="1">
      <alignment horizontal="right"/>
    </xf>
    <xf numFmtId="176" fontId="2" fillId="5" borderId="35" xfId="1" applyNumberFormat="1" applyFont="1" applyFill="1" applyBorder="1" applyAlignment="1">
      <alignment horizontal="right"/>
    </xf>
    <xf numFmtId="0" fontId="2" fillId="0" borderId="21" xfId="1" applyFont="1" applyFill="1" applyBorder="1" applyAlignment="1">
      <alignment horizontal="right"/>
    </xf>
    <xf numFmtId="0" fontId="2" fillId="6" borderId="50" xfId="1" applyFont="1" applyFill="1" applyBorder="1"/>
    <xf numFmtId="0" fontId="2" fillId="6" borderId="62" xfId="1" applyFont="1" applyFill="1" applyBorder="1" applyAlignment="1">
      <alignment horizontal="left" indent="1"/>
    </xf>
    <xf numFmtId="0" fontId="2" fillId="6" borderId="60" xfId="1" applyFont="1" applyFill="1" applyBorder="1"/>
    <xf numFmtId="0" fontId="2" fillId="6" borderId="63" xfId="1" applyFont="1" applyFill="1" applyBorder="1"/>
    <xf numFmtId="176" fontId="2" fillId="6" borderId="62" xfId="2" applyNumberFormat="1" applyFont="1" applyFill="1" applyBorder="1" applyAlignment="1">
      <alignment horizontal="right"/>
    </xf>
    <xf numFmtId="176" fontId="2" fillId="6" borderId="61" xfId="2" applyNumberFormat="1" applyFont="1" applyFill="1" applyBorder="1" applyAlignment="1">
      <alignment horizontal="right"/>
    </xf>
    <xf numFmtId="176" fontId="2" fillId="6" borderId="60" xfId="2" applyNumberFormat="1" applyFont="1" applyFill="1" applyBorder="1" applyAlignment="1">
      <alignment horizontal="right"/>
    </xf>
    <xf numFmtId="176" fontId="2" fillId="6" borderId="59" xfId="2" applyNumberFormat="1" applyFont="1" applyFill="1" applyBorder="1" applyAlignment="1">
      <alignment horizontal="right"/>
    </xf>
    <xf numFmtId="0" fontId="2" fillId="6" borderId="63" xfId="1" applyFont="1" applyFill="1" applyBorder="1" applyAlignment="1">
      <alignment shrinkToFit="1"/>
    </xf>
    <xf numFmtId="0" fontId="2" fillId="6" borderId="0" xfId="1" applyFont="1" applyFill="1" applyBorder="1" applyAlignment="1">
      <alignment horizontal="left" indent="1"/>
    </xf>
    <xf numFmtId="0" fontId="2" fillId="6" borderId="0" xfId="1" applyFont="1" applyFill="1" applyBorder="1"/>
    <xf numFmtId="0" fontId="2" fillId="6" borderId="65" xfId="1" applyFont="1" applyFill="1" applyBorder="1"/>
    <xf numFmtId="176" fontId="2" fillId="6" borderId="53" xfId="2" applyNumberFormat="1" applyFont="1" applyFill="1" applyBorder="1" applyAlignment="1">
      <alignment horizontal="right"/>
    </xf>
    <xf numFmtId="176" fontId="2" fillId="6" borderId="52" xfId="2" applyNumberFormat="1" applyFont="1" applyFill="1" applyBorder="1" applyAlignment="1">
      <alignment horizontal="right"/>
    </xf>
    <xf numFmtId="176" fontId="2" fillId="6" borderId="0" xfId="2" applyNumberFormat="1" applyFont="1" applyFill="1" applyBorder="1" applyAlignment="1">
      <alignment horizontal="right"/>
    </xf>
    <xf numFmtId="176" fontId="2" fillId="6" borderId="51" xfId="2" applyNumberFormat="1" applyFont="1" applyFill="1" applyBorder="1" applyAlignment="1">
      <alignment horizontal="right"/>
    </xf>
    <xf numFmtId="0" fontId="2" fillId="6" borderId="8" xfId="1" applyFont="1" applyFill="1" applyBorder="1" applyAlignment="1">
      <alignment horizontal="left" indent="1"/>
    </xf>
    <xf numFmtId="0" fontId="2" fillId="6" borderId="9" xfId="1" applyFont="1" applyFill="1" applyBorder="1"/>
    <xf numFmtId="0" fontId="2" fillId="6" borderId="6" xfId="1" applyFont="1" applyFill="1" applyBorder="1"/>
    <xf numFmtId="176" fontId="2" fillId="6" borderId="8" xfId="2" applyNumberFormat="1" applyFont="1" applyFill="1" applyBorder="1" applyAlignment="1">
      <alignment horizontal="right"/>
    </xf>
    <xf numFmtId="176" fontId="2" fillId="6" borderId="7" xfId="2" applyNumberFormat="1" applyFont="1" applyFill="1" applyBorder="1" applyAlignment="1">
      <alignment horizontal="right"/>
    </xf>
    <xf numFmtId="176" fontId="2" fillId="6" borderId="9" xfId="2" applyNumberFormat="1" applyFont="1" applyFill="1" applyBorder="1" applyAlignment="1">
      <alignment horizontal="right"/>
    </xf>
    <xf numFmtId="176" fontId="2" fillId="6" borderId="67" xfId="2" applyNumberFormat="1" applyFont="1" applyFill="1" applyBorder="1" applyAlignment="1">
      <alignment horizontal="right"/>
    </xf>
    <xf numFmtId="0" fontId="2" fillId="6" borderId="62" xfId="1" applyFont="1" applyFill="1" applyBorder="1" applyAlignment="1">
      <alignment horizontal="left" indent="1" shrinkToFit="1"/>
    </xf>
    <xf numFmtId="176" fontId="2" fillId="6" borderId="62" xfId="1" applyNumberFormat="1" applyFont="1" applyFill="1" applyBorder="1" applyAlignment="1">
      <alignment horizontal="right"/>
    </xf>
    <xf numFmtId="176" fontId="2" fillId="6" borderId="61" xfId="1" applyNumberFormat="1" applyFont="1" applyFill="1" applyBorder="1" applyAlignment="1">
      <alignment horizontal="right"/>
    </xf>
    <xf numFmtId="176" fontId="2" fillId="6" borderId="60" xfId="1" applyNumberFormat="1" applyFont="1" applyFill="1" applyBorder="1" applyAlignment="1">
      <alignment horizontal="right"/>
    </xf>
    <xf numFmtId="179" fontId="2" fillId="6" borderId="62" xfId="1" applyNumberFormat="1" applyFont="1" applyFill="1" applyBorder="1" applyAlignment="1">
      <alignment horizontal="right"/>
    </xf>
    <xf numFmtId="179" fontId="2" fillId="6" borderId="59" xfId="1" applyNumberFormat="1" applyFont="1" applyFill="1" applyBorder="1" applyAlignment="1">
      <alignment horizontal="right"/>
    </xf>
    <xf numFmtId="176" fontId="2" fillId="6" borderId="59" xfId="1" applyNumberFormat="1" applyFont="1" applyFill="1" applyBorder="1" applyAlignment="1">
      <alignment horizontal="right"/>
    </xf>
    <xf numFmtId="0" fontId="20" fillId="0" borderId="0" xfId="5" applyFont="1"/>
    <xf numFmtId="0" fontId="19" fillId="0" borderId="0" xfId="5"/>
    <xf numFmtId="180" fontId="16" fillId="0" borderId="66" xfId="2" applyNumberFormat="1" applyFont="1" applyFill="1" applyBorder="1"/>
    <xf numFmtId="0" fontId="16" fillId="7" borderId="0" xfId="1" applyFont="1" applyFill="1"/>
    <xf numFmtId="3" fontId="16" fillId="0" borderId="89" xfId="1" applyNumberFormat="1" applyFont="1" applyFill="1" applyBorder="1"/>
    <xf numFmtId="0" fontId="5" fillId="0" borderId="0" xfId="0" applyFont="1" applyAlignment="1"/>
    <xf numFmtId="0" fontId="0" fillId="0" borderId="0" xfId="0" applyAlignment="1"/>
    <xf numFmtId="0" fontId="20" fillId="0" borderId="0" xfId="0" applyFont="1" applyAlignment="1"/>
    <xf numFmtId="0" fontId="21" fillId="7" borderId="88" xfId="0" applyFont="1" applyFill="1" applyBorder="1" applyAlignment="1"/>
    <xf numFmtId="2" fontId="21" fillId="7" borderId="88" xfId="0" applyNumberFormat="1" applyFont="1" applyFill="1" applyBorder="1" applyAlignment="1"/>
    <xf numFmtId="0" fontId="22" fillId="0" borderId="0" xfId="0" applyFont="1" applyAlignment="1"/>
    <xf numFmtId="0" fontId="22" fillId="0" borderId="0" xfId="0" applyFont="1" applyAlignment="1">
      <alignment horizontal="center"/>
    </xf>
    <xf numFmtId="0" fontId="24" fillId="0" borderId="0" xfId="4" applyFont="1" applyFill="1"/>
    <xf numFmtId="0" fontId="2" fillId="7" borderId="0" xfId="4" applyFont="1" applyFill="1" applyAlignment="1">
      <alignment vertical="center"/>
    </xf>
    <xf numFmtId="0" fontId="2" fillId="7" borderId="0" xfId="1" applyFont="1" applyFill="1"/>
    <xf numFmtId="0" fontId="0" fillId="0" borderId="0" xfId="0" applyFont="1" applyAlignment="1"/>
    <xf numFmtId="0" fontId="25" fillId="0" borderId="0" xfId="0" applyFont="1" applyAlignment="1"/>
    <xf numFmtId="0" fontId="26" fillId="0" borderId="0" xfId="0" applyFont="1" applyAlignment="1"/>
    <xf numFmtId="0" fontId="28" fillId="0" borderId="95" xfId="0" applyFont="1" applyBorder="1" applyAlignment="1">
      <alignment horizontal="center" vertical="center" wrapText="1" readingOrder="1"/>
    </xf>
    <xf numFmtId="0" fontId="29" fillId="0" borderId="95" xfId="0" applyFont="1" applyBorder="1" applyAlignment="1">
      <alignment horizontal="right" vertical="center" wrapText="1" readingOrder="1"/>
    </xf>
    <xf numFmtId="0" fontId="28" fillId="0" borderId="96" xfId="0" applyFont="1" applyBorder="1" applyAlignment="1">
      <alignment horizontal="center" vertical="center" wrapText="1" readingOrder="1"/>
    </xf>
    <xf numFmtId="0" fontId="30" fillId="0" borderId="97" xfId="0" applyFont="1" applyBorder="1" applyAlignment="1">
      <alignment horizontal="center" vertical="center" wrapText="1" readingOrder="1"/>
    </xf>
    <xf numFmtId="0" fontId="31" fillId="8" borderId="90" xfId="0" applyFont="1" applyFill="1" applyBorder="1" applyAlignment="1">
      <alignment horizontal="center" vertical="center" wrapText="1" readingOrder="1"/>
    </xf>
    <xf numFmtId="0" fontId="31" fillId="8" borderId="92" xfId="0" applyFont="1" applyFill="1" applyBorder="1" applyAlignment="1">
      <alignment horizontal="center" vertical="center" wrapText="1" readingOrder="1"/>
    </xf>
    <xf numFmtId="0" fontId="31" fillId="8" borderId="94" xfId="0" applyFont="1" applyFill="1" applyBorder="1" applyAlignment="1">
      <alignment horizontal="center" vertical="center" wrapText="1" readingOrder="1"/>
    </xf>
    <xf numFmtId="180" fontId="16" fillId="0" borderId="23" xfId="2" applyNumberFormat="1" applyFont="1" applyFill="1" applyBorder="1"/>
    <xf numFmtId="180" fontId="16" fillId="0" borderId="25" xfId="2" applyNumberFormat="1" applyFont="1" applyFill="1" applyBorder="1"/>
    <xf numFmtId="0" fontId="16" fillId="0" borderId="32" xfId="1" applyFont="1" applyFill="1" applyBorder="1" applyAlignment="1">
      <alignment horizontal="left" vertical="top" wrapText="1"/>
    </xf>
    <xf numFmtId="0" fontId="16" fillId="0" borderId="0" xfId="1" applyFont="1" applyFill="1" applyBorder="1" applyAlignment="1">
      <alignment horizontal="left" vertical="top" wrapText="1"/>
    </xf>
    <xf numFmtId="0" fontId="16" fillId="0" borderId="0" xfId="1" applyFont="1" applyFill="1" applyBorder="1" applyAlignment="1">
      <alignment horizontal="left" vertical="top"/>
    </xf>
    <xf numFmtId="0" fontId="2" fillId="0" borderId="21" xfId="1" applyFont="1" applyFill="1" applyBorder="1" applyAlignment="1">
      <alignment horizontal="right"/>
    </xf>
    <xf numFmtId="0" fontId="2" fillId="0" borderId="20" xfId="1" applyFont="1" applyFill="1" applyBorder="1" applyAlignment="1">
      <alignment horizontal="right"/>
    </xf>
    <xf numFmtId="0" fontId="29" fillId="0" borderId="96" xfId="0" applyFont="1" applyBorder="1" applyAlignment="1">
      <alignment horizontal="right" vertical="center" wrapText="1" readingOrder="1"/>
    </xf>
    <xf numFmtId="0" fontId="29" fillId="0" borderId="97" xfId="0" applyFont="1" applyBorder="1" applyAlignment="1">
      <alignment horizontal="right" vertical="center" wrapText="1" readingOrder="1"/>
    </xf>
    <xf numFmtId="0" fontId="27" fillId="8" borderId="90" xfId="0" applyFont="1" applyFill="1" applyBorder="1" applyAlignment="1">
      <alignment horizontal="center" vertical="center" wrapText="1" readingOrder="1"/>
    </xf>
    <xf numFmtId="0" fontId="27" fillId="8" borderId="91" xfId="0" applyFont="1" applyFill="1" applyBorder="1" applyAlignment="1">
      <alignment horizontal="center" vertical="center" wrapText="1" readingOrder="1"/>
    </xf>
    <xf numFmtId="0" fontId="27" fillId="8" borderId="93" xfId="0" applyFont="1" applyFill="1" applyBorder="1" applyAlignment="1">
      <alignment horizontal="center" vertical="center" wrapText="1" readingOrder="1"/>
    </xf>
    <xf numFmtId="0" fontId="15" fillId="0" borderId="0" xfId="4" applyFont="1" applyBorder="1" applyAlignment="1"/>
  </cellXfs>
  <cellStyles count="7">
    <cellStyle name="桁区切り 2 2" xfId="2"/>
    <cellStyle name="桁区切り 76" xfId="6"/>
    <cellStyle name="標準" xfId="0" builtinId="0"/>
    <cellStyle name="標準 2" xfId="5"/>
    <cellStyle name="標準 3 2" xfId="4"/>
    <cellStyle name="標準_【0708監査指摘反映最終版】財務データ_JAR0526" xfId="1"/>
    <cellStyle name="標準_PROFIT &amp; LOS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2" name="直線矢印コネクタ 1"/>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3" name="直線矢印コネクタ 2"/>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47146</xdr:colOff>
      <xdr:row>3</xdr:row>
      <xdr:rowOff>28583</xdr:rowOff>
    </xdr:from>
    <xdr:to>
      <xdr:col>0</xdr:col>
      <xdr:colOff>56671</xdr:colOff>
      <xdr:row>3</xdr:row>
      <xdr:rowOff>172583</xdr:rowOff>
    </xdr:to>
    <xdr:cxnSp macro="">
      <xdr:nvCxnSpPr>
        <xdr:cNvPr id="4" name="直線矢印コネクタ 3"/>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5" name="直線矢印コネクタ 4"/>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666750</xdr:colOff>
      <xdr:row>20</xdr:row>
      <xdr:rowOff>95250</xdr:rowOff>
    </xdr:from>
    <xdr:to>
      <xdr:col>10</xdr:col>
      <xdr:colOff>85228</xdr:colOff>
      <xdr:row>23</xdr:row>
      <xdr:rowOff>88731</xdr:rowOff>
    </xdr:to>
    <xdr:sp macro="" textlink="">
      <xdr:nvSpPr>
        <xdr:cNvPr id="6" name="テキスト ボックス 6"/>
        <xdr:cNvSpPr txBox="1"/>
      </xdr:nvSpPr>
      <xdr:spPr>
        <a:xfrm>
          <a:off x="666750" y="5419725"/>
          <a:ext cx="8552953" cy="507831"/>
        </a:xfrm>
        <a:prstGeom prst="rect">
          <a:avLst/>
        </a:prstGeom>
        <a:noFill/>
      </xdr:spPr>
      <xdr:txBody>
        <a:bodyPr wrap="square">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pPr>
            <a:defRPr/>
          </a:pPr>
          <a:r>
            <a:rPr lang="en-US" altLang="ja-JP" sz="900">
              <a:latin typeface="Meiryo UI" panose="020B0604030504040204" pitchFamily="50" charset="-128"/>
              <a:ea typeface="Meiryo UI" panose="020B0604030504040204" pitchFamily="50" charset="-128"/>
              <a:cs typeface="Meiryo UI" panose="020B0604030504040204" pitchFamily="50" charset="-128"/>
            </a:rPr>
            <a:t>(*1) 2017/3 4th. Quarter Results (Nov.-Jan.)</a:t>
          </a:r>
        </a:p>
        <a:p>
          <a:pPr>
            <a:defRPr/>
          </a:pPr>
          <a:r>
            <a:rPr lang="en-US" altLang="ja-JP" sz="900">
              <a:latin typeface="Meiryo UI" panose="020B0604030504040204" pitchFamily="50" charset="-128"/>
              <a:ea typeface="Meiryo UI" panose="020B0604030504040204" pitchFamily="50" charset="-128"/>
              <a:cs typeface="Meiryo UI" panose="020B0604030504040204" pitchFamily="50" charset="-128"/>
            </a:rPr>
            <a:t>(*2) 2018/3 1st. Quarter Results (Feb.-Mar.)</a:t>
          </a:r>
        </a:p>
        <a:p>
          <a:pPr>
            <a:defRPr/>
          </a:pPr>
          <a:endParaRPr lang="en-US" altLang="ja-JP" sz="9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19050</xdr:colOff>
      <xdr:row>10</xdr:row>
      <xdr:rowOff>47625</xdr:rowOff>
    </xdr:from>
    <xdr:to>
      <xdr:col>4</xdr:col>
      <xdr:colOff>665381</xdr:colOff>
      <xdr:row>10</xdr:row>
      <xdr:rowOff>306670</xdr:rowOff>
    </xdr:to>
    <xdr:sp macro="" textlink="">
      <xdr:nvSpPr>
        <xdr:cNvPr id="7" name="テキスト ボックス 8"/>
        <xdr:cNvSpPr txBox="1"/>
      </xdr:nvSpPr>
      <xdr:spPr>
        <a:xfrm>
          <a:off x="3667125" y="1943100"/>
          <a:ext cx="646331" cy="259045"/>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14</xdr:row>
      <xdr:rowOff>104775</xdr:rowOff>
    </xdr:from>
    <xdr:to>
      <xdr:col>9</xdr:col>
      <xdr:colOff>57150</xdr:colOff>
      <xdr:row>29</xdr:row>
      <xdr:rowOff>28575</xdr:rowOff>
    </xdr:to>
    <xdr:sp macro="" textlink="">
      <xdr:nvSpPr>
        <xdr:cNvPr id="2" name="Text Box 1"/>
        <xdr:cNvSpPr txBox="1">
          <a:spLocks noChangeArrowheads="1"/>
        </xdr:cNvSpPr>
      </xdr:nvSpPr>
      <xdr:spPr bwMode="auto">
        <a:xfrm>
          <a:off x="142875" y="2505075"/>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lnSpc>
              <a:spcPts val="1500"/>
            </a:lnSpc>
            <a:defRPr sz="1000"/>
          </a:pPr>
          <a:r>
            <a:rPr lang="ja-JP" altLang="en-US" sz="1200" b="0" i="0" u="none" strike="noStrike" baseline="0">
              <a:solidFill>
                <a:srgbClr val="000000"/>
              </a:solidFill>
              <a:latin typeface="MS UI Gothic"/>
              <a:ea typeface="MS UI Gothic"/>
            </a:rPr>
            <a:t>免責事項</a:t>
          </a:r>
        </a:p>
        <a:p>
          <a:pPr algn="just" rtl="0">
            <a:lnSpc>
              <a:spcPts val="15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Disclaimer</a:t>
          </a:r>
        </a:p>
        <a:p>
          <a:pPr algn="just" rtl="0">
            <a:lnSpc>
              <a:spcPts val="1400"/>
            </a:lnSpc>
            <a:defRPr sz="1000"/>
          </a:pPr>
          <a:r>
            <a:rPr lang="ja-JP" altLang="en-US"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defRPr sz="1000"/>
          </a:pP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資料１人事提供ビル別全集計"/>
      <sheetName val="Basic_Information"/>
      <sheetName val="参照テーブル"/>
      <sheetName val="4月月次収支データ"/>
      <sheetName val="TimingMaster"/>
      <sheetName val="要因・費目別等区分"/>
      <sheetName val="参照"/>
      <sheetName val="BookSchema"/>
      <sheetName val="昨日0717"/>
      <sheetName val="list"/>
      <sheetName val="Worksheet in 2251 Cash Flow Wor"/>
      <sheetName val="各種情報ﾃｰﾌﾞﾙ"/>
      <sheetName val="ORGCD"/>
      <sheetName val="月次実績【子会社収支】　対計画"/>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N49"/>
  <sheetViews>
    <sheetView showGridLines="0" tabSelected="1" view="pageBreakPreview" zoomScale="55" zoomScaleNormal="55" zoomScaleSheetLayoutView="55" workbookViewId="0">
      <pane xSplit="4" ySplit="7" topLeftCell="E20" activePane="bottomRight" state="frozen"/>
      <selection activeCell="K32" sqref="B25:K32"/>
      <selection pane="topRight" activeCell="K32" sqref="B25:K32"/>
      <selection pane="bottomLeft" activeCell="K32" sqref="B25:K32"/>
      <selection pane="bottomRight" activeCell="F44" sqref="F44"/>
    </sheetView>
  </sheetViews>
  <sheetFormatPr defaultColWidth="13" defaultRowHeight="14.25"/>
  <cols>
    <col min="1" max="1" width="3.875" style="1" customWidth="1"/>
    <col min="2" max="2" width="36.875" style="1" customWidth="1"/>
    <col min="3" max="3" width="1.625" style="1" customWidth="1"/>
    <col min="4" max="4" width="46.375" style="1" customWidth="1"/>
    <col min="5" max="14" width="20.625" style="1" customWidth="1"/>
    <col min="15" max="252" width="13" style="1"/>
    <col min="253" max="253" width="3.875" style="1" customWidth="1"/>
    <col min="254" max="254" width="36.875" style="1" customWidth="1"/>
    <col min="255" max="255" width="1.625" style="1" customWidth="1"/>
    <col min="256" max="256" width="46.375" style="1" customWidth="1"/>
    <col min="257" max="259" width="0" style="1" hidden="1" customWidth="1"/>
    <col min="260" max="269" width="20.625" style="1" customWidth="1"/>
    <col min="270" max="508" width="13" style="1"/>
    <col min="509" max="509" width="3.875" style="1" customWidth="1"/>
    <col min="510" max="510" width="36.875" style="1" customWidth="1"/>
    <col min="511" max="511" width="1.625" style="1" customWidth="1"/>
    <col min="512" max="512" width="46.375" style="1" customWidth="1"/>
    <col min="513" max="515" width="0" style="1" hidden="1" customWidth="1"/>
    <col min="516" max="525" width="20.625" style="1" customWidth="1"/>
    <col min="526" max="764" width="13" style="1"/>
    <col min="765" max="765" width="3.875" style="1" customWidth="1"/>
    <col min="766" max="766" width="36.875" style="1" customWidth="1"/>
    <col min="767" max="767" width="1.625" style="1" customWidth="1"/>
    <col min="768" max="768" width="46.375" style="1" customWidth="1"/>
    <col min="769" max="771" width="0" style="1" hidden="1" customWidth="1"/>
    <col min="772" max="781" width="20.625" style="1" customWidth="1"/>
    <col min="782" max="1020" width="13" style="1"/>
    <col min="1021" max="1021" width="3.875" style="1" customWidth="1"/>
    <col min="1022" max="1022" width="36.875" style="1" customWidth="1"/>
    <col min="1023" max="1023" width="1.625" style="1" customWidth="1"/>
    <col min="1024" max="1024" width="46.375" style="1" customWidth="1"/>
    <col min="1025" max="1027" width="0" style="1" hidden="1" customWidth="1"/>
    <col min="1028" max="1037" width="20.625" style="1" customWidth="1"/>
    <col min="1038" max="1276" width="13" style="1"/>
    <col min="1277" max="1277" width="3.875" style="1" customWidth="1"/>
    <col min="1278" max="1278" width="36.875" style="1" customWidth="1"/>
    <col min="1279" max="1279" width="1.625" style="1" customWidth="1"/>
    <col min="1280" max="1280" width="46.375" style="1" customWidth="1"/>
    <col min="1281" max="1283" width="0" style="1" hidden="1" customWidth="1"/>
    <col min="1284" max="1293" width="20.625" style="1" customWidth="1"/>
    <col min="1294" max="1532" width="13" style="1"/>
    <col min="1533" max="1533" width="3.875" style="1" customWidth="1"/>
    <col min="1534" max="1534" width="36.875" style="1" customWidth="1"/>
    <col min="1535" max="1535" width="1.625" style="1" customWidth="1"/>
    <col min="1536" max="1536" width="46.375" style="1" customWidth="1"/>
    <col min="1537" max="1539" width="0" style="1" hidden="1" customWidth="1"/>
    <col min="1540" max="1549" width="20.625" style="1" customWidth="1"/>
    <col min="1550" max="1788" width="13" style="1"/>
    <col min="1789" max="1789" width="3.875" style="1" customWidth="1"/>
    <col min="1790" max="1790" width="36.875" style="1" customWidth="1"/>
    <col min="1791" max="1791" width="1.625" style="1" customWidth="1"/>
    <col min="1792" max="1792" width="46.375" style="1" customWidth="1"/>
    <col min="1793" max="1795" width="0" style="1" hidden="1" customWidth="1"/>
    <col min="1796" max="1805" width="20.625" style="1" customWidth="1"/>
    <col min="1806" max="2044" width="13" style="1"/>
    <col min="2045" max="2045" width="3.875" style="1" customWidth="1"/>
    <col min="2046" max="2046" width="36.875" style="1" customWidth="1"/>
    <col min="2047" max="2047" width="1.625" style="1" customWidth="1"/>
    <col min="2048" max="2048" width="46.375" style="1" customWidth="1"/>
    <col min="2049" max="2051" width="0" style="1" hidden="1" customWidth="1"/>
    <col min="2052" max="2061" width="20.625" style="1" customWidth="1"/>
    <col min="2062" max="2300" width="13" style="1"/>
    <col min="2301" max="2301" width="3.875" style="1" customWidth="1"/>
    <col min="2302" max="2302" width="36.875" style="1" customWidth="1"/>
    <col min="2303" max="2303" width="1.625" style="1" customWidth="1"/>
    <col min="2304" max="2304" width="46.375" style="1" customWidth="1"/>
    <col min="2305" max="2307" width="0" style="1" hidden="1" customWidth="1"/>
    <col min="2308" max="2317" width="20.625" style="1" customWidth="1"/>
    <col min="2318" max="2556" width="13" style="1"/>
    <col min="2557" max="2557" width="3.875" style="1" customWidth="1"/>
    <col min="2558" max="2558" width="36.875" style="1" customWidth="1"/>
    <col min="2559" max="2559" width="1.625" style="1" customWidth="1"/>
    <col min="2560" max="2560" width="46.375" style="1" customWidth="1"/>
    <col min="2561" max="2563" width="0" style="1" hidden="1" customWidth="1"/>
    <col min="2564" max="2573" width="20.625" style="1" customWidth="1"/>
    <col min="2574" max="2812" width="13" style="1"/>
    <col min="2813" max="2813" width="3.875" style="1" customWidth="1"/>
    <col min="2814" max="2814" width="36.875" style="1" customWidth="1"/>
    <col min="2815" max="2815" width="1.625" style="1" customWidth="1"/>
    <col min="2816" max="2816" width="46.375" style="1" customWidth="1"/>
    <col min="2817" max="2819" width="0" style="1" hidden="1" customWidth="1"/>
    <col min="2820" max="2829" width="20.625" style="1" customWidth="1"/>
    <col min="2830" max="3068" width="13" style="1"/>
    <col min="3069" max="3069" width="3.875" style="1" customWidth="1"/>
    <col min="3070" max="3070" width="36.875" style="1" customWidth="1"/>
    <col min="3071" max="3071" width="1.625" style="1" customWidth="1"/>
    <col min="3072" max="3072" width="46.375" style="1" customWidth="1"/>
    <col min="3073" max="3075" width="0" style="1" hidden="1" customWidth="1"/>
    <col min="3076" max="3085" width="20.625" style="1" customWidth="1"/>
    <col min="3086" max="3324" width="13" style="1"/>
    <col min="3325" max="3325" width="3.875" style="1" customWidth="1"/>
    <col min="3326" max="3326" width="36.875" style="1" customWidth="1"/>
    <col min="3327" max="3327" width="1.625" style="1" customWidth="1"/>
    <col min="3328" max="3328" width="46.375" style="1" customWidth="1"/>
    <col min="3329" max="3331" width="0" style="1" hidden="1" customWidth="1"/>
    <col min="3332" max="3341" width="20.625" style="1" customWidth="1"/>
    <col min="3342" max="3580" width="13" style="1"/>
    <col min="3581" max="3581" width="3.875" style="1" customWidth="1"/>
    <col min="3582" max="3582" width="36.875" style="1" customWidth="1"/>
    <col min="3583" max="3583" width="1.625" style="1" customWidth="1"/>
    <col min="3584" max="3584" width="46.375" style="1" customWidth="1"/>
    <col min="3585" max="3587" width="0" style="1" hidden="1" customWidth="1"/>
    <col min="3588" max="3597" width="20.625" style="1" customWidth="1"/>
    <col min="3598" max="3836" width="13" style="1"/>
    <col min="3837" max="3837" width="3.875" style="1" customWidth="1"/>
    <col min="3838" max="3838" width="36.875" style="1" customWidth="1"/>
    <col min="3839" max="3839" width="1.625" style="1" customWidth="1"/>
    <col min="3840" max="3840" width="46.375" style="1" customWidth="1"/>
    <col min="3841" max="3843" width="0" style="1" hidden="1" customWidth="1"/>
    <col min="3844" max="3853" width="20.625" style="1" customWidth="1"/>
    <col min="3854" max="4092" width="13" style="1"/>
    <col min="4093" max="4093" width="3.875" style="1" customWidth="1"/>
    <col min="4094" max="4094" width="36.875" style="1" customWidth="1"/>
    <col min="4095" max="4095" width="1.625" style="1" customWidth="1"/>
    <col min="4096" max="4096" width="46.375" style="1" customWidth="1"/>
    <col min="4097" max="4099" width="0" style="1" hidden="1" customWidth="1"/>
    <col min="4100" max="4109" width="20.625" style="1" customWidth="1"/>
    <col min="4110" max="4348" width="13" style="1"/>
    <col min="4349" max="4349" width="3.875" style="1" customWidth="1"/>
    <col min="4350" max="4350" width="36.875" style="1" customWidth="1"/>
    <col min="4351" max="4351" width="1.625" style="1" customWidth="1"/>
    <col min="4352" max="4352" width="46.375" style="1" customWidth="1"/>
    <col min="4353" max="4355" width="0" style="1" hidden="1" customWidth="1"/>
    <col min="4356" max="4365" width="20.625" style="1" customWidth="1"/>
    <col min="4366" max="4604" width="13" style="1"/>
    <col min="4605" max="4605" width="3.875" style="1" customWidth="1"/>
    <col min="4606" max="4606" width="36.875" style="1" customWidth="1"/>
    <col min="4607" max="4607" width="1.625" style="1" customWidth="1"/>
    <col min="4608" max="4608" width="46.375" style="1" customWidth="1"/>
    <col min="4609" max="4611" width="0" style="1" hidden="1" customWidth="1"/>
    <col min="4612" max="4621" width="20.625" style="1" customWidth="1"/>
    <col min="4622" max="4860" width="13" style="1"/>
    <col min="4861" max="4861" width="3.875" style="1" customWidth="1"/>
    <col min="4862" max="4862" width="36.875" style="1" customWidth="1"/>
    <col min="4863" max="4863" width="1.625" style="1" customWidth="1"/>
    <col min="4864" max="4864" width="46.375" style="1" customWidth="1"/>
    <col min="4865" max="4867" width="0" style="1" hidden="1" customWidth="1"/>
    <col min="4868" max="4877" width="20.625" style="1" customWidth="1"/>
    <col min="4878" max="5116" width="13" style="1"/>
    <col min="5117" max="5117" width="3.875" style="1" customWidth="1"/>
    <col min="5118" max="5118" width="36.875" style="1" customWidth="1"/>
    <col min="5119" max="5119" width="1.625" style="1" customWidth="1"/>
    <col min="5120" max="5120" width="46.375" style="1" customWidth="1"/>
    <col min="5121" max="5123" width="0" style="1" hidden="1" customWidth="1"/>
    <col min="5124" max="5133" width="20.625" style="1" customWidth="1"/>
    <col min="5134" max="5372" width="13" style="1"/>
    <col min="5373" max="5373" width="3.875" style="1" customWidth="1"/>
    <col min="5374" max="5374" width="36.875" style="1" customWidth="1"/>
    <col min="5375" max="5375" width="1.625" style="1" customWidth="1"/>
    <col min="5376" max="5376" width="46.375" style="1" customWidth="1"/>
    <col min="5377" max="5379" width="0" style="1" hidden="1" customWidth="1"/>
    <col min="5380" max="5389" width="20.625" style="1" customWidth="1"/>
    <col min="5390" max="5628" width="13" style="1"/>
    <col min="5629" max="5629" width="3.875" style="1" customWidth="1"/>
    <col min="5630" max="5630" width="36.875" style="1" customWidth="1"/>
    <col min="5631" max="5631" width="1.625" style="1" customWidth="1"/>
    <col min="5632" max="5632" width="46.375" style="1" customWidth="1"/>
    <col min="5633" max="5635" width="0" style="1" hidden="1" customWidth="1"/>
    <col min="5636" max="5645" width="20.625" style="1" customWidth="1"/>
    <col min="5646" max="5884" width="13" style="1"/>
    <col min="5885" max="5885" width="3.875" style="1" customWidth="1"/>
    <col min="5886" max="5886" width="36.875" style="1" customWidth="1"/>
    <col min="5887" max="5887" width="1.625" style="1" customWidth="1"/>
    <col min="5888" max="5888" width="46.375" style="1" customWidth="1"/>
    <col min="5889" max="5891" width="0" style="1" hidden="1" customWidth="1"/>
    <col min="5892" max="5901" width="20.625" style="1" customWidth="1"/>
    <col min="5902" max="6140" width="13" style="1"/>
    <col min="6141" max="6141" width="3.875" style="1" customWidth="1"/>
    <col min="6142" max="6142" width="36.875" style="1" customWidth="1"/>
    <col min="6143" max="6143" width="1.625" style="1" customWidth="1"/>
    <col min="6144" max="6144" width="46.375" style="1" customWidth="1"/>
    <col min="6145" max="6147" width="0" style="1" hidden="1" customWidth="1"/>
    <col min="6148" max="6157" width="20.625" style="1" customWidth="1"/>
    <col min="6158" max="6396" width="13" style="1"/>
    <col min="6397" max="6397" width="3.875" style="1" customWidth="1"/>
    <col min="6398" max="6398" width="36.875" style="1" customWidth="1"/>
    <col min="6399" max="6399" width="1.625" style="1" customWidth="1"/>
    <col min="6400" max="6400" width="46.375" style="1" customWidth="1"/>
    <col min="6401" max="6403" width="0" style="1" hidden="1" customWidth="1"/>
    <col min="6404" max="6413" width="20.625" style="1" customWidth="1"/>
    <col min="6414" max="6652" width="13" style="1"/>
    <col min="6653" max="6653" width="3.875" style="1" customWidth="1"/>
    <col min="6654" max="6654" width="36.875" style="1" customWidth="1"/>
    <col min="6655" max="6655" width="1.625" style="1" customWidth="1"/>
    <col min="6656" max="6656" width="46.375" style="1" customWidth="1"/>
    <col min="6657" max="6659" width="0" style="1" hidden="1" customWidth="1"/>
    <col min="6660" max="6669" width="20.625" style="1" customWidth="1"/>
    <col min="6670" max="6908" width="13" style="1"/>
    <col min="6909" max="6909" width="3.875" style="1" customWidth="1"/>
    <col min="6910" max="6910" width="36.875" style="1" customWidth="1"/>
    <col min="6911" max="6911" width="1.625" style="1" customWidth="1"/>
    <col min="6912" max="6912" width="46.375" style="1" customWidth="1"/>
    <col min="6913" max="6915" width="0" style="1" hidden="1" customWidth="1"/>
    <col min="6916" max="6925" width="20.625" style="1" customWidth="1"/>
    <col min="6926" max="7164" width="13" style="1"/>
    <col min="7165" max="7165" width="3.875" style="1" customWidth="1"/>
    <col min="7166" max="7166" width="36.875" style="1" customWidth="1"/>
    <col min="7167" max="7167" width="1.625" style="1" customWidth="1"/>
    <col min="7168" max="7168" width="46.375" style="1" customWidth="1"/>
    <col min="7169" max="7171" width="0" style="1" hidden="1" customWidth="1"/>
    <col min="7172" max="7181" width="20.625" style="1" customWidth="1"/>
    <col min="7182" max="7420" width="13" style="1"/>
    <col min="7421" max="7421" width="3.875" style="1" customWidth="1"/>
    <col min="7422" max="7422" width="36.875" style="1" customWidth="1"/>
    <col min="7423" max="7423" width="1.625" style="1" customWidth="1"/>
    <col min="7424" max="7424" width="46.375" style="1" customWidth="1"/>
    <col min="7425" max="7427" width="0" style="1" hidden="1" customWidth="1"/>
    <col min="7428" max="7437" width="20.625" style="1" customWidth="1"/>
    <col min="7438" max="7676" width="13" style="1"/>
    <col min="7677" max="7677" width="3.875" style="1" customWidth="1"/>
    <col min="7678" max="7678" width="36.875" style="1" customWidth="1"/>
    <col min="7679" max="7679" width="1.625" style="1" customWidth="1"/>
    <col min="7680" max="7680" width="46.375" style="1" customWidth="1"/>
    <col min="7681" max="7683" width="0" style="1" hidden="1" customWidth="1"/>
    <col min="7684" max="7693" width="20.625" style="1" customWidth="1"/>
    <col min="7694" max="7932" width="13" style="1"/>
    <col min="7933" max="7933" width="3.875" style="1" customWidth="1"/>
    <col min="7934" max="7934" width="36.875" style="1" customWidth="1"/>
    <col min="7935" max="7935" width="1.625" style="1" customWidth="1"/>
    <col min="7936" max="7936" width="46.375" style="1" customWidth="1"/>
    <col min="7937" max="7939" width="0" style="1" hidden="1" customWidth="1"/>
    <col min="7940" max="7949" width="20.625" style="1" customWidth="1"/>
    <col min="7950" max="8188" width="13" style="1"/>
    <col min="8189" max="8189" width="3.875" style="1" customWidth="1"/>
    <col min="8190" max="8190" width="36.875" style="1" customWidth="1"/>
    <col min="8191" max="8191" width="1.625" style="1" customWidth="1"/>
    <col min="8192" max="8192" width="46.375" style="1" customWidth="1"/>
    <col min="8193" max="8195" width="0" style="1" hidden="1" customWidth="1"/>
    <col min="8196" max="8205" width="20.625" style="1" customWidth="1"/>
    <col min="8206" max="8444" width="13" style="1"/>
    <col min="8445" max="8445" width="3.875" style="1" customWidth="1"/>
    <col min="8446" max="8446" width="36.875" style="1" customWidth="1"/>
    <col min="8447" max="8447" width="1.625" style="1" customWidth="1"/>
    <col min="8448" max="8448" width="46.375" style="1" customWidth="1"/>
    <col min="8449" max="8451" width="0" style="1" hidden="1" customWidth="1"/>
    <col min="8452" max="8461" width="20.625" style="1" customWidth="1"/>
    <col min="8462" max="8700" width="13" style="1"/>
    <col min="8701" max="8701" width="3.875" style="1" customWidth="1"/>
    <col min="8702" max="8702" width="36.875" style="1" customWidth="1"/>
    <col min="8703" max="8703" width="1.625" style="1" customWidth="1"/>
    <col min="8704" max="8704" width="46.375" style="1" customWidth="1"/>
    <col min="8705" max="8707" width="0" style="1" hidden="1" customWidth="1"/>
    <col min="8708" max="8717" width="20.625" style="1" customWidth="1"/>
    <col min="8718" max="8956" width="13" style="1"/>
    <col min="8957" max="8957" width="3.875" style="1" customWidth="1"/>
    <col min="8958" max="8958" width="36.875" style="1" customWidth="1"/>
    <col min="8959" max="8959" width="1.625" style="1" customWidth="1"/>
    <col min="8960" max="8960" width="46.375" style="1" customWidth="1"/>
    <col min="8961" max="8963" width="0" style="1" hidden="1" customWidth="1"/>
    <col min="8964" max="8973" width="20.625" style="1" customWidth="1"/>
    <col min="8974" max="9212" width="13" style="1"/>
    <col min="9213" max="9213" width="3.875" style="1" customWidth="1"/>
    <col min="9214" max="9214" width="36.875" style="1" customWidth="1"/>
    <col min="9215" max="9215" width="1.625" style="1" customWidth="1"/>
    <col min="9216" max="9216" width="46.375" style="1" customWidth="1"/>
    <col min="9217" max="9219" width="0" style="1" hidden="1" customWidth="1"/>
    <col min="9220" max="9229" width="20.625" style="1" customWidth="1"/>
    <col min="9230" max="9468" width="13" style="1"/>
    <col min="9469" max="9469" width="3.875" style="1" customWidth="1"/>
    <col min="9470" max="9470" width="36.875" style="1" customWidth="1"/>
    <col min="9471" max="9471" width="1.625" style="1" customWidth="1"/>
    <col min="9472" max="9472" width="46.375" style="1" customWidth="1"/>
    <col min="9473" max="9475" width="0" style="1" hidden="1" customWidth="1"/>
    <col min="9476" max="9485" width="20.625" style="1" customWidth="1"/>
    <col min="9486" max="9724" width="13" style="1"/>
    <col min="9725" max="9725" width="3.875" style="1" customWidth="1"/>
    <col min="9726" max="9726" width="36.875" style="1" customWidth="1"/>
    <col min="9727" max="9727" width="1.625" style="1" customWidth="1"/>
    <col min="9728" max="9728" width="46.375" style="1" customWidth="1"/>
    <col min="9729" max="9731" width="0" style="1" hidden="1" customWidth="1"/>
    <col min="9732" max="9741" width="20.625" style="1" customWidth="1"/>
    <col min="9742" max="9980" width="13" style="1"/>
    <col min="9981" max="9981" width="3.875" style="1" customWidth="1"/>
    <col min="9982" max="9982" width="36.875" style="1" customWidth="1"/>
    <col min="9983" max="9983" width="1.625" style="1" customWidth="1"/>
    <col min="9984" max="9984" width="46.375" style="1" customWidth="1"/>
    <col min="9985" max="9987" width="0" style="1" hidden="1" customWidth="1"/>
    <col min="9988" max="9997" width="20.625" style="1" customWidth="1"/>
    <col min="9998" max="10236" width="13" style="1"/>
    <col min="10237" max="10237" width="3.875" style="1" customWidth="1"/>
    <col min="10238" max="10238" width="36.875" style="1" customWidth="1"/>
    <col min="10239" max="10239" width="1.625" style="1" customWidth="1"/>
    <col min="10240" max="10240" width="46.375" style="1" customWidth="1"/>
    <col min="10241" max="10243" width="0" style="1" hidden="1" customWidth="1"/>
    <col min="10244" max="10253" width="20.625" style="1" customWidth="1"/>
    <col min="10254" max="10492" width="13" style="1"/>
    <col min="10493" max="10493" width="3.875" style="1" customWidth="1"/>
    <col min="10494" max="10494" width="36.875" style="1" customWidth="1"/>
    <col min="10495" max="10495" width="1.625" style="1" customWidth="1"/>
    <col min="10496" max="10496" width="46.375" style="1" customWidth="1"/>
    <col min="10497" max="10499" width="0" style="1" hidden="1" customWidth="1"/>
    <col min="10500" max="10509" width="20.625" style="1" customWidth="1"/>
    <col min="10510" max="10748" width="13" style="1"/>
    <col min="10749" max="10749" width="3.875" style="1" customWidth="1"/>
    <col min="10750" max="10750" width="36.875" style="1" customWidth="1"/>
    <col min="10751" max="10751" width="1.625" style="1" customWidth="1"/>
    <col min="10752" max="10752" width="46.375" style="1" customWidth="1"/>
    <col min="10753" max="10755" width="0" style="1" hidden="1" customWidth="1"/>
    <col min="10756" max="10765" width="20.625" style="1" customWidth="1"/>
    <col min="10766" max="11004" width="13" style="1"/>
    <col min="11005" max="11005" width="3.875" style="1" customWidth="1"/>
    <col min="11006" max="11006" width="36.875" style="1" customWidth="1"/>
    <col min="11007" max="11007" width="1.625" style="1" customWidth="1"/>
    <col min="11008" max="11008" width="46.375" style="1" customWidth="1"/>
    <col min="11009" max="11011" width="0" style="1" hidden="1" customWidth="1"/>
    <col min="11012" max="11021" width="20.625" style="1" customWidth="1"/>
    <col min="11022" max="11260" width="13" style="1"/>
    <col min="11261" max="11261" width="3.875" style="1" customWidth="1"/>
    <col min="11262" max="11262" width="36.875" style="1" customWidth="1"/>
    <col min="11263" max="11263" width="1.625" style="1" customWidth="1"/>
    <col min="11264" max="11264" width="46.375" style="1" customWidth="1"/>
    <col min="11265" max="11267" width="0" style="1" hidden="1" customWidth="1"/>
    <col min="11268" max="11277" width="20.625" style="1" customWidth="1"/>
    <col min="11278" max="11516" width="13" style="1"/>
    <col min="11517" max="11517" width="3.875" style="1" customWidth="1"/>
    <col min="11518" max="11518" width="36.875" style="1" customWidth="1"/>
    <col min="11519" max="11519" width="1.625" style="1" customWidth="1"/>
    <col min="11520" max="11520" width="46.375" style="1" customWidth="1"/>
    <col min="11521" max="11523" width="0" style="1" hidden="1" customWidth="1"/>
    <col min="11524" max="11533" width="20.625" style="1" customWidth="1"/>
    <col min="11534" max="11772" width="13" style="1"/>
    <col min="11773" max="11773" width="3.875" style="1" customWidth="1"/>
    <col min="11774" max="11774" width="36.875" style="1" customWidth="1"/>
    <col min="11775" max="11775" width="1.625" style="1" customWidth="1"/>
    <col min="11776" max="11776" width="46.375" style="1" customWidth="1"/>
    <col min="11777" max="11779" width="0" style="1" hidden="1" customWidth="1"/>
    <col min="11780" max="11789" width="20.625" style="1" customWidth="1"/>
    <col min="11790" max="12028" width="13" style="1"/>
    <col min="12029" max="12029" width="3.875" style="1" customWidth="1"/>
    <col min="12030" max="12030" width="36.875" style="1" customWidth="1"/>
    <col min="12031" max="12031" width="1.625" style="1" customWidth="1"/>
    <col min="12032" max="12032" width="46.375" style="1" customWidth="1"/>
    <col min="12033" max="12035" width="0" style="1" hidden="1" customWidth="1"/>
    <col min="12036" max="12045" width="20.625" style="1" customWidth="1"/>
    <col min="12046" max="12284" width="13" style="1"/>
    <col min="12285" max="12285" width="3.875" style="1" customWidth="1"/>
    <col min="12286" max="12286" width="36.875" style="1" customWidth="1"/>
    <col min="12287" max="12287" width="1.625" style="1" customWidth="1"/>
    <col min="12288" max="12288" width="46.375" style="1" customWidth="1"/>
    <col min="12289" max="12291" width="0" style="1" hidden="1" customWidth="1"/>
    <col min="12292" max="12301" width="20.625" style="1" customWidth="1"/>
    <col min="12302" max="12540" width="13" style="1"/>
    <col min="12541" max="12541" width="3.875" style="1" customWidth="1"/>
    <col min="12542" max="12542" width="36.875" style="1" customWidth="1"/>
    <col min="12543" max="12543" width="1.625" style="1" customWidth="1"/>
    <col min="12544" max="12544" width="46.375" style="1" customWidth="1"/>
    <col min="12545" max="12547" width="0" style="1" hidden="1" customWidth="1"/>
    <col min="12548" max="12557" width="20.625" style="1" customWidth="1"/>
    <col min="12558" max="12796" width="13" style="1"/>
    <col min="12797" max="12797" width="3.875" style="1" customWidth="1"/>
    <col min="12798" max="12798" width="36.875" style="1" customWidth="1"/>
    <col min="12799" max="12799" width="1.625" style="1" customWidth="1"/>
    <col min="12800" max="12800" width="46.375" style="1" customWidth="1"/>
    <col min="12801" max="12803" width="0" style="1" hidden="1" customWidth="1"/>
    <col min="12804" max="12813" width="20.625" style="1" customWidth="1"/>
    <col min="12814" max="13052" width="13" style="1"/>
    <col min="13053" max="13053" width="3.875" style="1" customWidth="1"/>
    <col min="13054" max="13054" width="36.875" style="1" customWidth="1"/>
    <col min="13055" max="13055" width="1.625" style="1" customWidth="1"/>
    <col min="13056" max="13056" width="46.375" style="1" customWidth="1"/>
    <col min="13057" max="13059" width="0" style="1" hidden="1" customWidth="1"/>
    <col min="13060" max="13069" width="20.625" style="1" customWidth="1"/>
    <col min="13070" max="13308" width="13" style="1"/>
    <col min="13309" max="13309" width="3.875" style="1" customWidth="1"/>
    <col min="13310" max="13310" width="36.875" style="1" customWidth="1"/>
    <col min="13311" max="13311" width="1.625" style="1" customWidth="1"/>
    <col min="13312" max="13312" width="46.375" style="1" customWidth="1"/>
    <col min="13313" max="13315" width="0" style="1" hidden="1" customWidth="1"/>
    <col min="13316" max="13325" width="20.625" style="1" customWidth="1"/>
    <col min="13326" max="13564" width="13" style="1"/>
    <col min="13565" max="13565" width="3.875" style="1" customWidth="1"/>
    <col min="13566" max="13566" width="36.875" style="1" customWidth="1"/>
    <col min="13567" max="13567" width="1.625" style="1" customWidth="1"/>
    <col min="13568" max="13568" width="46.375" style="1" customWidth="1"/>
    <col min="13569" max="13571" width="0" style="1" hidden="1" customWidth="1"/>
    <col min="13572" max="13581" width="20.625" style="1" customWidth="1"/>
    <col min="13582" max="13820" width="13" style="1"/>
    <col min="13821" max="13821" width="3.875" style="1" customWidth="1"/>
    <col min="13822" max="13822" width="36.875" style="1" customWidth="1"/>
    <col min="13823" max="13823" width="1.625" style="1" customWidth="1"/>
    <col min="13824" max="13824" width="46.375" style="1" customWidth="1"/>
    <col min="13825" max="13827" width="0" style="1" hidden="1" customWidth="1"/>
    <col min="13828" max="13837" width="20.625" style="1" customWidth="1"/>
    <col min="13838" max="14076" width="13" style="1"/>
    <col min="14077" max="14077" width="3.875" style="1" customWidth="1"/>
    <col min="14078" max="14078" width="36.875" style="1" customWidth="1"/>
    <col min="14079" max="14079" width="1.625" style="1" customWidth="1"/>
    <col min="14080" max="14080" width="46.375" style="1" customWidth="1"/>
    <col min="14081" max="14083" width="0" style="1" hidden="1" customWidth="1"/>
    <col min="14084" max="14093" width="20.625" style="1" customWidth="1"/>
    <col min="14094" max="14332" width="13" style="1"/>
    <col min="14333" max="14333" width="3.875" style="1" customWidth="1"/>
    <col min="14334" max="14334" width="36.875" style="1" customWidth="1"/>
    <col min="14335" max="14335" width="1.625" style="1" customWidth="1"/>
    <col min="14336" max="14336" width="46.375" style="1" customWidth="1"/>
    <col min="14337" max="14339" width="0" style="1" hidden="1" customWidth="1"/>
    <col min="14340" max="14349" width="20.625" style="1" customWidth="1"/>
    <col min="14350" max="14588" width="13" style="1"/>
    <col min="14589" max="14589" width="3.875" style="1" customWidth="1"/>
    <col min="14590" max="14590" width="36.875" style="1" customWidth="1"/>
    <col min="14591" max="14591" width="1.625" style="1" customWidth="1"/>
    <col min="14592" max="14592" width="46.375" style="1" customWidth="1"/>
    <col min="14593" max="14595" width="0" style="1" hidden="1" customWidth="1"/>
    <col min="14596" max="14605" width="20.625" style="1" customWidth="1"/>
    <col min="14606" max="14844" width="13" style="1"/>
    <col min="14845" max="14845" width="3.875" style="1" customWidth="1"/>
    <col min="14846" max="14846" width="36.875" style="1" customWidth="1"/>
    <col min="14847" max="14847" width="1.625" style="1" customWidth="1"/>
    <col min="14848" max="14848" width="46.375" style="1" customWidth="1"/>
    <col min="14849" max="14851" width="0" style="1" hidden="1" customWidth="1"/>
    <col min="14852" max="14861" width="20.625" style="1" customWidth="1"/>
    <col min="14862" max="15100" width="13" style="1"/>
    <col min="15101" max="15101" width="3.875" style="1" customWidth="1"/>
    <col min="15102" max="15102" width="36.875" style="1" customWidth="1"/>
    <col min="15103" max="15103" width="1.625" style="1" customWidth="1"/>
    <col min="15104" max="15104" width="46.375" style="1" customWidth="1"/>
    <col min="15105" max="15107" width="0" style="1" hidden="1" customWidth="1"/>
    <col min="15108" max="15117" width="20.625" style="1" customWidth="1"/>
    <col min="15118" max="15356" width="13" style="1"/>
    <col min="15357" max="15357" width="3.875" style="1" customWidth="1"/>
    <col min="15358" max="15358" width="36.875" style="1" customWidth="1"/>
    <col min="15359" max="15359" width="1.625" style="1" customWidth="1"/>
    <col min="15360" max="15360" width="46.375" style="1" customWidth="1"/>
    <col min="15361" max="15363" width="0" style="1" hidden="1" customWidth="1"/>
    <col min="15364" max="15373" width="20.625" style="1" customWidth="1"/>
    <col min="15374" max="15612" width="13" style="1"/>
    <col min="15613" max="15613" width="3.875" style="1" customWidth="1"/>
    <col min="15614" max="15614" width="36.875" style="1" customWidth="1"/>
    <col min="15615" max="15615" width="1.625" style="1" customWidth="1"/>
    <col min="15616" max="15616" width="46.375" style="1" customWidth="1"/>
    <col min="15617" max="15619" width="0" style="1" hidden="1" customWidth="1"/>
    <col min="15620" max="15629" width="20.625" style="1" customWidth="1"/>
    <col min="15630" max="15868" width="13" style="1"/>
    <col min="15869" max="15869" width="3.875" style="1" customWidth="1"/>
    <col min="15870" max="15870" width="36.875" style="1" customWidth="1"/>
    <col min="15871" max="15871" width="1.625" style="1" customWidth="1"/>
    <col min="15872" max="15872" width="46.375" style="1" customWidth="1"/>
    <col min="15873" max="15875" width="0" style="1" hidden="1" customWidth="1"/>
    <col min="15876" max="15885" width="20.625" style="1" customWidth="1"/>
    <col min="15886" max="16124" width="13" style="1"/>
    <col min="16125" max="16125" width="3.875" style="1" customWidth="1"/>
    <col min="16126" max="16126" width="36.875" style="1" customWidth="1"/>
    <col min="16127" max="16127" width="1.625" style="1" customWidth="1"/>
    <col min="16128" max="16128" width="46.375" style="1" customWidth="1"/>
    <col min="16129" max="16131" width="0" style="1" hidden="1" customWidth="1"/>
    <col min="16132" max="16141" width="20.625" style="1" customWidth="1"/>
    <col min="16142" max="16384" width="13" style="1"/>
  </cols>
  <sheetData>
    <row r="1" spans="1:14" ht="20.25" customHeight="1">
      <c r="A1" s="21" t="s">
        <v>75</v>
      </c>
      <c r="B1" s="20"/>
      <c r="C1" s="20"/>
      <c r="D1" s="20"/>
      <c r="E1" s="20"/>
      <c r="F1" s="20"/>
      <c r="G1" s="20"/>
      <c r="H1" s="19"/>
      <c r="I1" s="19"/>
      <c r="J1" s="19"/>
      <c r="K1" s="19"/>
      <c r="L1" s="19"/>
      <c r="M1" s="19"/>
      <c r="N1" s="19" t="s">
        <v>74</v>
      </c>
    </row>
    <row r="2" spans="1:14" s="17" customFormat="1" ht="15" customHeight="1"/>
    <row r="3" spans="1:14" ht="18" customHeight="1">
      <c r="A3" s="18" t="s">
        <v>73</v>
      </c>
      <c r="E3" s="5"/>
      <c r="F3" s="5"/>
      <c r="G3" s="5"/>
      <c r="H3" s="5"/>
      <c r="I3" s="5"/>
      <c r="J3" s="5"/>
      <c r="K3" s="5"/>
    </row>
    <row r="4" spans="1:14" s="17" customFormat="1" ht="9" customHeight="1"/>
    <row r="5" spans="1:14" ht="18" customHeight="1">
      <c r="B5" s="182" t="s">
        <v>72</v>
      </c>
      <c r="C5" s="214"/>
      <c r="D5" s="214"/>
      <c r="E5" s="214"/>
      <c r="F5" s="214"/>
      <c r="G5" s="214"/>
      <c r="H5" s="215"/>
      <c r="I5" s="215"/>
      <c r="J5" s="215"/>
      <c r="K5" s="215"/>
      <c r="L5" s="182"/>
      <c r="M5" s="182"/>
      <c r="N5" s="182"/>
    </row>
    <row r="6" spans="1:14" ht="18" customHeight="1" thickBot="1">
      <c r="B6" s="182" t="s">
        <v>46</v>
      </c>
      <c r="C6" s="214"/>
      <c r="D6" s="214"/>
      <c r="E6" s="214"/>
      <c r="F6" s="214"/>
      <c r="G6" s="214"/>
      <c r="H6" s="215"/>
      <c r="I6" s="215"/>
      <c r="J6" s="215"/>
      <c r="K6" s="215"/>
      <c r="L6" s="182"/>
      <c r="M6" s="182"/>
      <c r="N6" s="182"/>
    </row>
    <row r="7" spans="1:14" ht="18" customHeight="1" thickBot="1">
      <c r="B7" s="216" t="s">
        <v>30</v>
      </c>
      <c r="C7" s="217" t="s">
        <v>1</v>
      </c>
      <c r="D7" s="218" t="s">
        <v>29</v>
      </c>
      <c r="E7" s="219" t="s">
        <v>28</v>
      </c>
      <c r="F7" s="220" t="s">
        <v>27</v>
      </c>
      <c r="G7" s="220" t="s">
        <v>26</v>
      </c>
      <c r="H7" s="221" t="s">
        <v>25</v>
      </c>
      <c r="I7" s="221" t="s">
        <v>24</v>
      </c>
      <c r="J7" s="221" t="s">
        <v>71</v>
      </c>
      <c r="K7" s="186" t="s">
        <v>70</v>
      </c>
      <c r="L7" s="221" t="s">
        <v>21</v>
      </c>
      <c r="M7" s="186" t="s">
        <v>297</v>
      </c>
      <c r="N7" s="198" t="s">
        <v>299</v>
      </c>
    </row>
    <row r="8" spans="1:14" ht="18" customHeight="1">
      <c r="B8" s="222" t="s">
        <v>69</v>
      </c>
      <c r="C8" s="223" t="s">
        <v>1</v>
      </c>
      <c r="D8" s="224" t="s">
        <v>68</v>
      </c>
      <c r="E8" s="225">
        <v>852648</v>
      </c>
      <c r="F8" s="225">
        <v>821789</v>
      </c>
      <c r="G8" s="225">
        <v>820068</v>
      </c>
      <c r="H8" s="226">
        <v>812011</v>
      </c>
      <c r="I8" s="226">
        <v>818036</v>
      </c>
      <c r="J8" s="226">
        <v>782865</v>
      </c>
      <c r="K8" s="188">
        <v>799377</v>
      </c>
      <c r="L8" s="227">
        <v>838344</v>
      </c>
      <c r="M8" s="187">
        <v>860900</v>
      </c>
      <c r="N8" s="199">
        <v>886115</v>
      </c>
    </row>
    <row r="9" spans="1:14" ht="18" customHeight="1">
      <c r="B9" s="228" t="s">
        <v>67</v>
      </c>
      <c r="C9" s="229" t="s">
        <v>1</v>
      </c>
      <c r="D9" s="230" t="s">
        <v>66</v>
      </c>
      <c r="E9" s="231">
        <v>657680</v>
      </c>
      <c r="F9" s="231">
        <v>639787</v>
      </c>
      <c r="G9" s="231">
        <v>641877</v>
      </c>
      <c r="H9" s="232">
        <v>624618</v>
      </c>
      <c r="I9" s="232">
        <v>627031</v>
      </c>
      <c r="J9" s="232">
        <v>621011</v>
      </c>
      <c r="K9" s="190">
        <v>622741</v>
      </c>
      <c r="L9" s="226">
        <v>646890</v>
      </c>
      <c r="M9" s="188">
        <v>648939</v>
      </c>
      <c r="N9" s="200">
        <v>664654</v>
      </c>
    </row>
    <row r="10" spans="1:14" ht="18" customHeight="1">
      <c r="B10" s="228" t="s">
        <v>65</v>
      </c>
      <c r="C10" s="229" t="s">
        <v>1</v>
      </c>
      <c r="D10" s="230" t="s">
        <v>64</v>
      </c>
      <c r="E10" s="231">
        <v>194967</v>
      </c>
      <c r="F10" s="231">
        <v>182001</v>
      </c>
      <c r="G10" s="231">
        <v>178190</v>
      </c>
      <c r="H10" s="232">
        <v>187392</v>
      </c>
      <c r="I10" s="232">
        <v>191004</v>
      </c>
      <c r="J10" s="232">
        <v>161853</v>
      </c>
      <c r="K10" s="190">
        <v>176636</v>
      </c>
      <c r="L10" s="226">
        <v>191454</v>
      </c>
      <c r="M10" s="188">
        <v>211961</v>
      </c>
      <c r="N10" s="200">
        <v>221460</v>
      </c>
    </row>
    <row r="11" spans="1:14" ht="18" customHeight="1">
      <c r="B11" s="228" t="s">
        <v>62</v>
      </c>
      <c r="C11" s="229" t="s">
        <v>1</v>
      </c>
      <c r="D11" s="230" t="s">
        <v>61</v>
      </c>
      <c r="E11" s="231">
        <v>112152</v>
      </c>
      <c r="F11" s="231">
        <v>115315</v>
      </c>
      <c r="G11" s="231">
        <v>114958</v>
      </c>
      <c r="H11" s="232">
        <v>120053</v>
      </c>
      <c r="I11" s="232">
        <v>118746</v>
      </c>
      <c r="J11" s="232">
        <v>114104</v>
      </c>
      <c r="K11" s="190">
        <v>113158</v>
      </c>
      <c r="L11" s="226">
        <v>114747</v>
      </c>
      <c r="M11" s="188">
        <v>125106</v>
      </c>
      <c r="N11" s="200">
        <v>137059</v>
      </c>
    </row>
    <row r="12" spans="1:14" ht="18" customHeight="1">
      <c r="B12" s="228" t="s">
        <v>60</v>
      </c>
      <c r="C12" s="229" t="s">
        <v>1</v>
      </c>
      <c r="D12" s="230" t="s">
        <v>59</v>
      </c>
      <c r="E12" s="231">
        <v>82815</v>
      </c>
      <c r="F12" s="231">
        <v>66685</v>
      </c>
      <c r="G12" s="231">
        <v>63231</v>
      </c>
      <c r="H12" s="232">
        <v>67339</v>
      </c>
      <c r="I12" s="232">
        <v>72258</v>
      </c>
      <c r="J12" s="232">
        <v>47749</v>
      </c>
      <c r="K12" s="190">
        <v>63478</v>
      </c>
      <c r="L12" s="226">
        <v>76706</v>
      </c>
      <c r="M12" s="188">
        <v>86854</v>
      </c>
      <c r="N12" s="200">
        <v>84401</v>
      </c>
    </row>
    <row r="13" spans="1:14" ht="18" customHeight="1">
      <c r="B13" s="228" t="s">
        <v>58</v>
      </c>
      <c r="C13" s="229" t="s">
        <v>1</v>
      </c>
      <c r="D13" s="230" t="s">
        <v>57</v>
      </c>
      <c r="E13" s="231">
        <v>86352</v>
      </c>
      <c r="F13" s="231">
        <v>68791</v>
      </c>
      <c r="G13" s="231">
        <v>63705</v>
      </c>
      <c r="H13" s="232">
        <v>65450</v>
      </c>
      <c r="I13" s="232">
        <v>73433</v>
      </c>
      <c r="J13" s="232">
        <v>55365</v>
      </c>
      <c r="K13" s="190">
        <v>66976</v>
      </c>
      <c r="L13" s="226">
        <v>78880</v>
      </c>
      <c r="M13" s="188">
        <v>94459</v>
      </c>
      <c r="N13" s="200">
        <v>92257</v>
      </c>
    </row>
    <row r="14" spans="1:14" ht="18" customHeight="1">
      <c r="B14" s="228" t="s">
        <v>56</v>
      </c>
      <c r="C14" s="229" t="s">
        <v>1</v>
      </c>
      <c r="D14" s="230" t="s">
        <v>55</v>
      </c>
      <c r="E14" s="231">
        <v>84384</v>
      </c>
      <c r="F14" s="231">
        <v>68791</v>
      </c>
      <c r="G14" s="231">
        <v>59983</v>
      </c>
      <c r="H14" s="232">
        <v>54269</v>
      </c>
      <c r="I14" s="232">
        <v>72146</v>
      </c>
      <c r="J14" s="232">
        <v>51267</v>
      </c>
      <c r="K14" s="190">
        <v>65035</v>
      </c>
      <c r="L14" s="226">
        <v>93182</v>
      </c>
      <c r="M14" s="188">
        <v>104527</v>
      </c>
      <c r="N14" s="200">
        <v>92257</v>
      </c>
    </row>
    <row r="15" spans="1:14" ht="18" customHeight="1">
      <c r="B15" s="228" t="s">
        <v>54</v>
      </c>
      <c r="C15" s="229" t="s">
        <v>1</v>
      </c>
      <c r="D15" s="230" t="s">
        <v>36</v>
      </c>
      <c r="E15" s="231">
        <v>49383</v>
      </c>
      <c r="F15" s="231">
        <v>41977</v>
      </c>
      <c r="G15" s="231">
        <v>36600</v>
      </c>
      <c r="H15" s="232">
        <v>25387</v>
      </c>
      <c r="I15" s="232">
        <v>45661</v>
      </c>
      <c r="J15" s="232">
        <v>33645</v>
      </c>
      <c r="K15" s="190">
        <v>41775</v>
      </c>
      <c r="L15" s="226">
        <v>64279</v>
      </c>
      <c r="M15" s="188">
        <v>74513</v>
      </c>
      <c r="N15" s="200">
        <v>66810</v>
      </c>
    </row>
    <row r="16" spans="1:14" ht="18" customHeight="1">
      <c r="B16" s="228" t="s">
        <v>53</v>
      </c>
      <c r="C16" s="229" t="s">
        <v>1</v>
      </c>
      <c r="D16" s="230" t="s">
        <v>52</v>
      </c>
      <c r="E16" s="231">
        <v>750043</v>
      </c>
      <c r="F16" s="231">
        <v>877806</v>
      </c>
      <c r="G16" s="231">
        <v>642865</v>
      </c>
      <c r="H16" s="232">
        <v>655460</v>
      </c>
      <c r="I16" s="232">
        <v>700898</v>
      </c>
      <c r="J16" s="232">
        <v>789413</v>
      </c>
      <c r="K16" s="190">
        <v>681291</v>
      </c>
      <c r="L16" s="226">
        <v>876084</v>
      </c>
      <c r="M16" s="188">
        <v>845328</v>
      </c>
      <c r="N16" s="200">
        <v>835140</v>
      </c>
    </row>
    <row r="17" spans="2:14" ht="18" customHeight="1">
      <c r="B17" s="228" t="s">
        <v>51</v>
      </c>
      <c r="C17" s="229" t="s">
        <v>1</v>
      </c>
      <c r="D17" s="230" t="s">
        <v>50</v>
      </c>
      <c r="E17" s="231">
        <v>164878</v>
      </c>
      <c r="F17" s="231">
        <v>142455</v>
      </c>
      <c r="G17" s="231">
        <v>110438</v>
      </c>
      <c r="H17" s="232">
        <v>135202</v>
      </c>
      <c r="I17" s="232">
        <v>107276</v>
      </c>
      <c r="J17" s="232">
        <v>129711</v>
      </c>
      <c r="K17" s="190">
        <v>112618</v>
      </c>
      <c r="L17" s="226">
        <v>107617</v>
      </c>
      <c r="M17" s="188">
        <v>127191</v>
      </c>
      <c r="N17" s="200">
        <v>155780</v>
      </c>
    </row>
    <row r="18" spans="2:14" ht="18" customHeight="1" thickBot="1">
      <c r="B18" s="233" t="s">
        <v>49</v>
      </c>
      <c r="C18" s="234" t="s">
        <v>1</v>
      </c>
      <c r="D18" s="235" t="s">
        <v>48</v>
      </c>
      <c r="E18" s="236">
        <v>10027</v>
      </c>
      <c r="F18" s="236">
        <v>11187</v>
      </c>
      <c r="G18" s="236">
        <v>10711</v>
      </c>
      <c r="H18" s="237">
        <v>11704</v>
      </c>
      <c r="I18" s="237">
        <v>10978</v>
      </c>
      <c r="J18" s="237">
        <v>10490</v>
      </c>
      <c r="K18" s="238">
        <v>10903</v>
      </c>
      <c r="L18" s="239">
        <v>10170</v>
      </c>
      <c r="M18" s="189">
        <v>10018</v>
      </c>
      <c r="N18" s="201">
        <v>12657</v>
      </c>
    </row>
    <row r="19" spans="2:14" ht="18" customHeight="1">
      <c r="B19" s="182"/>
      <c r="C19" s="182"/>
      <c r="D19" s="182"/>
      <c r="E19" s="182"/>
      <c r="F19" s="182"/>
      <c r="G19" s="182"/>
      <c r="H19" s="182"/>
      <c r="I19" s="240"/>
      <c r="J19" s="241"/>
      <c r="K19" s="241"/>
      <c r="L19" s="182"/>
      <c r="M19" s="182"/>
      <c r="N19" s="182"/>
    </row>
    <row r="20" spans="2:14" ht="18" customHeight="1">
      <c r="B20" s="182" t="s">
        <v>47</v>
      </c>
      <c r="C20" s="182"/>
      <c r="D20" s="182"/>
      <c r="E20" s="182"/>
      <c r="F20" s="182"/>
      <c r="G20" s="182"/>
      <c r="H20" s="215"/>
      <c r="I20" s="241"/>
      <c r="J20" s="241"/>
      <c r="K20" s="241"/>
      <c r="L20" s="182"/>
      <c r="M20" s="182"/>
      <c r="N20" s="182"/>
    </row>
    <row r="21" spans="2:14" ht="18" customHeight="1" thickBot="1">
      <c r="B21" s="182" t="s">
        <v>46</v>
      </c>
      <c r="C21" s="214"/>
      <c r="D21" s="214"/>
      <c r="E21" s="214"/>
      <c r="F21" s="214"/>
      <c r="G21" s="214"/>
      <c r="H21" s="215"/>
      <c r="I21" s="242"/>
      <c r="J21" s="241"/>
      <c r="K21" s="241"/>
      <c r="L21" s="182"/>
      <c r="M21" s="182"/>
      <c r="N21" s="182"/>
    </row>
    <row r="22" spans="2:14" ht="18" customHeight="1" thickBot="1">
      <c r="B22" s="216" t="s">
        <v>30</v>
      </c>
      <c r="C22" s="243" t="s">
        <v>1</v>
      </c>
      <c r="D22" s="244" t="s">
        <v>29</v>
      </c>
      <c r="E22" s="245" t="s">
        <v>28</v>
      </c>
      <c r="F22" s="246" t="s">
        <v>27</v>
      </c>
      <c r="G22" s="246" t="s">
        <v>26</v>
      </c>
      <c r="H22" s="247" t="s">
        <v>25</v>
      </c>
      <c r="I22" s="247" t="s">
        <v>24</v>
      </c>
      <c r="J22" s="247" t="s">
        <v>23</v>
      </c>
      <c r="K22" s="191" t="s">
        <v>22</v>
      </c>
      <c r="L22" s="247" t="s">
        <v>21</v>
      </c>
      <c r="M22" s="191" t="s">
        <v>298</v>
      </c>
      <c r="N22" s="289" t="s">
        <v>299</v>
      </c>
    </row>
    <row r="23" spans="2:14" ht="18" customHeight="1">
      <c r="B23" s="248" t="s">
        <v>45</v>
      </c>
      <c r="C23" s="249" t="s">
        <v>1</v>
      </c>
      <c r="D23" s="250" t="s">
        <v>44</v>
      </c>
      <c r="E23" s="231">
        <v>561781</v>
      </c>
      <c r="F23" s="225">
        <v>558138</v>
      </c>
      <c r="G23" s="225">
        <v>713756</v>
      </c>
      <c r="H23" s="226">
        <v>712173</v>
      </c>
      <c r="I23" s="226">
        <v>716319</v>
      </c>
      <c r="J23" s="226">
        <v>789600</v>
      </c>
      <c r="K23" s="188">
        <v>829160</v>
      </c>
      <c r="L23" s="226">
        <v>849045</v>
      </c>
      <c r="M23" s="290">
        <v>1119445</v>
      </c>
      <c r="N23" s="200">
        <v>1113468</v>
      </c>
    </row>
    <row r="24" spans="2:14" ht="18" customHeight="1">
      <c r="B24" s="251" t="s">
        <v>43</v>
      </c>
      <c r="C24" s="252" t="s">
        <v>1</v>
      </c>
      <c r="D24" s="253" t="s">
        <v>42</v>
      </c>
      <c r="E24" s="231">
        <v>552471</v>
      </c>
      <c r="F24" s="231">
        <v>577824</v>
      </c>
      <c r="G24" s="231">
        <v>597655</v>
      </c>
      <c r="H24" s="232">
        <v>606181</v>
      </c>
      <c r="I24" s="232">
        <v>636043</v>
      </c>
      <c r="J24" s="232">
        <v>653997</v>
      </c>
      <c r="K24" s="190">
        <v>727935</v>
      </c>
      <c r="L24" s="232">
        <v>754274</v>
      </c>
      <c r="M24" s="291">
        <v>826082</v>
      </c>
      <c r="N24" s="202">
        <v>889014</v>
      </c>
    </row>
    <row r="25" spans="2:14" ht="18" customHeight="1" thickBot="1">
      <c r="B25" s="254" t="s">
        <v>41</v>
      </c>
      <c r="C25" s="255" t="s">
        <v>1</v>
      </c>
      <c r="D25" s="256" t="s">
        <v>40</v>
      </c>
      <c r="E25" s="236">
        <v>1114253</v>
      </c>
      <c r="F25" s="236">
        <v>1135963</v>
      </c>
      <c r="G25" s="236">
        <v>1311411</v>
      </c>
      <c r="H25" s="237">
        <v>1318354</v>
      </c>
      <c r="I25" s="237">
        <v>1352363</v>
      </c>
      <c r="J25" s="237">
        <v>1443598</v>
      </c>
      <c r="K25" s="238">
        <v>1557096</v>
      </c>
      <c r="L25" s="237">
        <v>1603320</v>
      </c>
      <c r="M25" s="292">
        <v>1945527</v>
      </c>
      <c r="N25" s="203">
        <v>2002482</v>
      </c>
    </row>
    <row r="26" spans="2:14" ht="18" customHeight="1">
      <c r="B26" s="182"/>
      <c r="C26" s="182"/>
      <c r="D26" s="182"/>
      <c r="E26" s="182"/>
      <c r="F26" s="182"/>
      <c r="G26" s="182"/>
      <c r="H26" s="182"/>
      <c r="I26" s="240"/>
      <c r="J26" s="241"/>
      <c r="K26" s="241"/>
      <c r="L26" s="182"/>
      <c r="M26" s="182"/>
      <c r="N26" s="182"/>
    </row>
    <row r="27" spans="2:14" ht="18" customHeight="1">
      <c r="B27" s="182" t="s">
        <v>39</v>
      </c>
      <c r="C27" s="182"/>
      <c r="D27" s="182"/>
      <c r="E27" s="182"/>
      <c r="F27" s="182"/>
      <c r="G27" s="215"/>
      <c r="H27" s="215"/>
      <c r="I27" s="241"/>
      <c r="J27" s="241"/>
      <c r="K27" s="241"/>
      <c r="L27" s="182"/>
      <c r="M27" s="182"/>
      <c r="N27" s="182"/>
    </row>
    <row r="28" spans="2:14" ht="18" customHeight="1" thickBot="1">
      <c r="B28" s="182" t="s">
        <v>38</v>
      </c>
      <c r="C28" s="182"/>
      <c r="D28" s="182"/>
      <c r="E28" s="182"/>
      <c r="F28" s="182"/>
      <c r="G28" s="215"/>
      <c r="H28" s="215"/>
      <c r="I28" s="242"/>
      <c r="J28" s="241"/>
      <c r="K28" s="241"/>
      <c r="L28" s="182"/>
      <c r="M28" s="182"/>
      <c r="N28" s="182"/>
    </row>
    <row r="29" spans="2:14" ht="18" customHeight="1" thickBot="1">
      <c r="B29" s="216" t="s">
        <v>30</v>
      </c>
      <c r="C29" s="243" t="s">
        <v>1</v>
      </c>
      <c r="D29" s="244" t="s">
        <v>29</v>
      </c>
      <c r="E29" s="245" t="s">
        <v>28</v>
      </c>
      <c r="F29" s="257" t="s">
        <v>27</v>
      </c>
      <c r="G29" s="257" t="s">
        <v>26</v>
      </c>
      <c r="H29" s="258" t="s">
        <v>25</v>
      </c>
      <c r="I29" s="258" t="s">
        <v>24</v>
      </c>
      <c r="J29" s="258" t="s">
        <v>23</v>
      </c>
      <c r="K29" s="259" t="s">
        <v>22</v>
      </c>
      <c r="L29" s="247" t="s">
        <v>21</v>
      </c>
      <c r="M29" s="191" t="s">
        <v>298</v>
      </c>
      <c r="N29" s="289" t="s">
        <v>299</v>
      </c>
    </row>
    <row r="30" spans="2:14" ht="18" customHeight="1">
      <c r="B30" s="222" t="s">
        <v>37</v>
      </c>
      <c r="C30" s="260" t="s">
        <v>1</v>
      </c>
      <c r="D30" s="224" t="s">
        <v>36</v>
      </c>
      <c r="E30" s="261">
        <v>17605</v>
      </c>
      <c r="F30" s="261">
        <v>14965</v>
      </c>
      <c r="G30" s="261">
        <v>13048</v>
      </c>
      <c r="H30" s="227">
        <v>9050.7999999999993</v>
      </c>
      <c r="I30" s="227">
        <v>16278.5</v>
      </c>
      <c r="J30" s="262">
        <v>119.95</v>
      </c>
      <c r="K30" s="192">
        <v>148.93</v>
      </c>
      <c r="L30" s="262">
        <v>229.16</v>
      </c>
      <c r="M30" s="192">
        <v>265.64999999999998</v>
      </c>
      <c r="N30" s="204">
        <v>47.636804307113543</v>
      </c>
    </row>
    <row r="31" spans="2:14" ht="18" customHeight="1">
      <c r="B31" s="263" t="s">
        <v>35</v>
      </c>
      <c r="C31" s="264" t="s">
        <v>1</v>
      </c>
      <c r="D31" s="265" t="s">
        <v>34</v>
      </c>
      <c r="E31" s="266">
        <v>196959</v>
      </c>
      <c r="F31" s="266">
        <v>205998</v>
      </c>
      <c r="G31" s="266">
        <v>213068</v>
      </c>
      <c r="H31" s="267">
        <v>216107.6</v>
      </c>
      <c r="I31" s="267">
        <v>226753.6</v>
      </c>
      <c r="J31" s="268">
        <v>2331.54</v>
      </c>
      <c r="K31" s="269">
        <v>2595.14</v>
      </c>
      <c r="L31" s="268">
        <v>2689.04</v>
      </c>
      <c r="M31" s="293">
        <v>589.01</v>
      </c>
      <c r="N31" s="205">
        <v>633.87868946765855</v>
      </c>
    </row>
    <row r="32" spans="2:14" ht="18" customHeight="1" thickBot="1">
      <c r="B32" s="233" t="s">
        <v>33</v>
      </c>
      <c r="C32" s="234" t="s">
        <v>1</v>
      </c>
      <c r="D32" s="235" t="s">
        <v>32</v>
      </c>
      <c r="E32" s="270">
        <v>6000</v>
      </c>
      <c r="F32" s="270">
        <v>6000</v>
      </c>
      <c r="G32" s="270">
        <v>6000</v>
      </c>
      <c r="H32" s="271">
        <v>6000</v>
      </c>
      <c r="I32" s="271">
        <v>6000</v>
      </c>
      <c r="J32" s="271">
        <v>60</v>
      </c>
      <c r="K32" s="193">
        <v>60</v>
      </c>
      <c r="L32" s="271">
        <v>70</v>
      </c>
      <c r="M32" s="193">
        <v>75</v>
      </c>
      <c r="N32" s="213">
        <v>15</v>
      </c>
    </row>
    <row r="33" spans="2:14" s="182" customFormat="1" ht="36" customHeight="1">
      <c r="B33" s="368" t="s">
        <v>304</v>
      </c>
      <c r="C33" s="368"/>
      <c r="D33" s="368"/>
      <c r="E33" s="368"/>
      <c r="F33" s="368"/>
      <c r="G33" s="368"/>
      <c r="H33" s="368"/>
      <c r="I33" s="368"/>
      <c r="J33" s="368"/>
      <c r="K33" s="368"/>
      <c r="L33" s="368"/>
      <c r="M33" s="368"/>
      <c r="N33" s="368"/>
    </row>
    <row r="34" spans="2:14" s="182" customFormat="1" ht="32.25" customHeight="1">
      <c r="B34" s="369" t="s">
        <v>305</v>
      </c>
      <c r="C34" s="370"/>
      <c r="D34" s="370"/>
      <c r="E34" s="370"/>
      <c r="F34" s="370"/>
      <c r="G34" s="370"/>
      <c r="H34" s="370"/>
      <c r="I34" s="370"/>
      <c r="J34" s="370"/>
      <c r="K34" s="370"/>
      <c r="L34" s="370"/>
      <c r="M34" s="370"/>
      <c r="N34" s="370"/>
    </row>
    <row r="35" spans="2:14" ht="18" customHeight="1">
      <c r="B35" s="214"/>
      <c r="C35" s="214"/>
      <c r="D35" s="214"/>
      <c r="E35" s="214"/>
      <c r="F35" s="214"/>
      <c r="G35" s="214"/>
      <c r="H35" s="214"/>
      <c r="I35" s="241"/>
      <c r="J35" s="241"/>
      <c r="K35" s="241"/>
      <c r="L35" s="182"/>
      <c r="M35" s="182"/>
      <c r="N35" s="182"/>
    </row>
    <row r="36" spans="2:14" ht="18" customHeight="1" thickBot="1">
      <c r="B36" s="182" t="s">
        <v>31</v>
      </c>
      <c r="C36" s="182"/>
      <c r="D36" s="182"/>
      <c r="E36" s="182"/>
      <c r="F36" s="182"/>
      <c r="G36" s="182"/>
      <c r="H36" s="182"/>
      <c r="I36" s="242"/>
      <c r="J36" s="241"/>
      <c r="K36" s="241"/>
      <c r="L36" s="182"/>
      <c r="M36" s="182"/>
      <c r="N36" s="182"/>
    </row>
    <row r="37" spans="2:14" ht="18" customHeight="1" thickBot="1">
      <c r="B37" s="216" t="s">
        <v>30</v>
      </c>
      <c r="C37" s="243" t="s">
        <v>1</v>
      </c>
      <c r="D37" s="244" t="s">
        <v>29</v>
      </c>
      <c r="E37" s="245" t="s">
        <v>28</v>
      </c>
      <c r="F37" s="257" t="s">
        <v>27</v>
      </c>
      <c r="G37" s="257" t="s">
        <v>26</v>
      </c>
      <c r="H37" s="258" t="s">
        <v>25</v>
      </c>
      <c r="I37" s="258" t="s">
        <v>24</v>
      </c>
      <c r="J37" s="258" t="s">
        <v>23</v>
      </c>
      <c r="K37" s="259" t="s">
        <v>22</v>
      </c>
      <c r="L37" s="247" t="s">
        <v>21</v>
      </c>
      <c r="M37" s="191" t="s">
        <v>298</v>
      </c>
      <c r="N37" s="289" t="s">
        <v>299</v>
      </c>
    </row>
    <row r="38" spans="2:14" ht="18" customHeight="1">
      <c r="B38" s="272" t="s">
        <v>20</v>
      </c>
      <c r="C38" s="273" t="s">
        <v>1</v>
      </c>
      <c r="D38" s="274" t="s">
        <v>19</v>
      </c>
      <c r="E38" s="275">
        <v>9.6999999999999993</v>
      </c>
      <c r="F38" s="275">
        <v>8.1</v>
      </c>
      <c r="G38" s="275">
        <v>7.7</v>
      </c>
      <c r="H38" s="276">
        <v>8.2899999999999991</v>
      </c>
      <c r="I38" s="276">
        <v>8.8000000000000007</v>
      </c>
      <c r="J38" s="276">
        <v>6.1</v>
      </c>
      <c r="K38" s="194">
        <v>7.9</v>
      </c>
      <c r="L38" s="276">
        <v>9.1</v>
      </c>
      <c r="M38" s="194">
        <v>10.1</v>
      </c>
      <c r="N38" s="206">
        <v>9.5</v>
      </c>
    </row>
    <row r="39" spans="2:14" ht="18" customHeight="1">
      <c r="B39" s="277" t="s">
        <v>18</v>
      </c>
      <c r="C39" s="278" t="s">
        <v>1</v>
      </c>
      <c r="D39" s="279" t="s">
        <v>17</v>
      </c>
      <c r="E39" s="280">
        <v>5.8</v>
      </c>
      <c r="F39" s="280">
        <v>5.0999999999999996</v>
      </c>
      <c r="G39" s="280">
        <v>4.5</v>
      </c>
      <c r="H39" s="281">
        <v>3.13</v>
      </c>
      <c r="I39" s="281">
        <v>5.6</v>
      </c>
      <c r="J39" s="281">
        <v>4.3</v>
      </c>
      <c r="K39" s="195">
        <v>5.2</v>
      </c>
      <c r="L39" s="281">
        <v>7.7</v>
      </c>
      <c r="M39" s="195">
        <v>8.6999999999999993</v>
      </c>
      <c r="N39" s="207">
        <v>7.5</v>
      </c>
    </row>
    <row r="40" spans="2:14" ht="18" customHeight="1">
      <c r="B40" s="277" t="s">
        <v>16</v>
      </c>
      <c r="C40" s="278" t="s">
        <v>1</v>
      </c>
      <c r="D40" s="279" t="s">
        <v>15</v>
      </c>
      <c r="E40" s="280">
        <v>9.1999999999999993</v>
      </c>
      <c r="F40" s="280">
        <v>7.4</v>
      </c>
      <c r="G40" s="280">
        <v>6.2</v>
      </c>
      <c r="H40" s="281">
        <v>4.21</v>
      </c>
      <c r="I40" s="281">
        <v>7.4</v>
      </c>
      <c r="J40" s="281">
        <v>5.2</v>
      </c>
      <c r="K40" s="195">
        <v>6</v>
      </c>
      <c r="L40" s="281">
        <v>8.6999999999999993</v>
      </c>
      <c r="M40" s="195">
        <v>9.5</v>
      </c>
      <c r="N40" s="207">
        <v>7.8</v>
      </c>
    </row>
    <row r="41" spans="2:14" ht="18" customHeight="1">
      <c r="B41" s="277" t="s">
        <v>14</v>
      </c>
      <c r="C41" s="278" t="s">
        <v>1</v>
      </c>
      <c r="D41" s="279" t="s">
        <v>13</v>
      </c>
      <c r="E41" s="280">
        <v>4.5</v>
      </c>
      <c r="F41" s="280">
        <v>3.7</v>
      </c>
      <c r="G41" s="280">
        <v>3</v>
      </c>
      <c r="H41" s="281">
        <v>1.93</v>
      </c>
      <c r="I41" s="281">
        <v>3.4</v>
      </c>
      <c r="J41" s="281">
        <v>2.4</v>
      </c>
      <c r="K41" s="195">
        <v>2.78</v>
      </c>
      <c r="L41" s="281">
        <v>4.0999999999999996</v>
      </c>
      <c r="M41" s="195">
        <v>4.2</v>
      </c>
      <c r="N41" s="207">
        <v>3.4</v>
      </c>
    </row>
    <row r="42" spans="2:14" ht="18" customHeight="1">
      <c r="B42" s="277" t="s">
        <v>12</v>
      </c>
      <c r="C42" s="278" t="s">
        <v>1</v>
      </c>
      <c r="D42" s="279" t="s">
        <v>11</v>
      </c>
      <c r="E42" s="280">
        <v>34.1</v>
      </c>
      <c r="F42" s="280">
        <v>40.1</v>
      </c>
      <c r="G42" s="280">
        <v>46</v>
      </c>
      <c r="H42" s="281">
        <v>66.3</v>
      </c>
      <c r="I42" s="281">
        <v>36.9</v>
      </c>
      <c r="J42" s="281">
        <v>50</v>
      </c>
      <c r="K42" s="195">
        <v>40.299999999999997</v>
      </c>
      <c r="L42" s="281">
        <v>30.5</v>
      </c>
      <c r="M42" s="195">
        <v>28.2</v>
      </c>
      <c r="N42" s="207">
        <v>31.5</v>
      </c>
    </row>
    <row r="43" spans="2:14" ht="18" customHeight="1">
      <c r="B43" s="277" t="s">
        <v>10</v>
      </c>
      <c r="C43" s="278" t="s">
        <v>1</v>
      </c>
      <c r="D43" s="279" t="s">
        <v>9</v>
      </c>
      <c r="E43" s="280">
        <v>3</v>
      </c>
      <c r="F43" s="280">
        <v>2.9</v>
      </c>
      <c r="G43" s="280">
        <v>2.8</v>
      </c>
      <c r="H43" s="281">
        <v>2.79</v>
      </c>
      <c r="I43" s="281">
        <v>2.6</v>
      </c>
      <c r="J43" s="281">
        <v>2.6</v>
      </c>
      <c r="K43" s="195">
        <v>2.2999999999999998</v>
      </c>
      <c r="L43" s="281">
        <v>2.6</v>
      </c>
      <c r="M43" s="195">
        <v>2.6</v>
      </c>
      <c r="N43" s="207">
        <v>2.4</v>
      </c>
    </row>
    <row r="44" spans="2:14" ht="18" customHeight="1">
      <c r="B44" s="277" t="s">
        <v>8</v>
      </c>
      <c r="C44" s="278" t="s">
        <v>1</v>
      </c>
      <c r="D44" s="279" t="s">
        <v>7</v>
      </c>
      <c r="E44" s="282">
        <v>9230</v>
      </c>
      <c r="F44" s="282">
        <v>9670</v>
      </c>
      <c r="G44" s="282">
        <v>10139</v>
      </c>
      <c r="H44" s="283">
        <v>10579</v>
      </c>
      <c r="I44" s="283">
        <v>10804</v>
      </c>
      <c r="J44" s="283">
        <v>11000</v>
      </c>
      <c r="K44" s="196">
        <v>11110</v>
      </c>
      <c r="L44" s="232">
        <v>11213</v>
      </c>
      <c r="M44" s="190">
        <v>11227</v>
      </c>
      <c r="N44" s="202">
        <v>11263</v>
      </c>
    </row>
    <row r="45" spans="2:14" ht="18" customHeight="1">
      <c r="B45" s="277" t="s">
        <v>6</v>
      </c>
      <c r="C45" s="278" t="s">
        <v>1</v>
      </c>
      <c r="D45" s="279" t="s">
        <v>5</v>
      </c>
      <c r="E45" s="282">
        <v>754</v>
      </c>
      <c r="F45" s="282">
        <v>567</v>
      </c>
      <c r="G45" s="282">
        <v>558</v>
      </c>
      <c r="H45" s="283">
        <v>549</v>
      </c>
      <c r="I45" s="283">
        <v>512</v>
      </c>
      <c r="J45" s="283">
        <v>498</v>
      </c>
      <c r="K45" s="196">
        <v>399</v>
      </c>
      <c r="L45" s="283">
        <v>387</v>
      </c>
      <c r="M45" s="196">
        <v>393</v>
      </c>
      <c r="N45" s="208">
        <v>411</v>
      </c>
    </row>
    <row r="46" spans="2:14" ht="18" customHeight="1">
      <c r="B46" s="277" t="s">
        <v>4</v>
      </c>
      <c r="C46" s="278" t="s">
        <v>1</v>
      </c>
      <c r="D46" s="279" t="s">
        <v>3</v>
      </c>
      <c r="E46" s="282">
        <v>668</v>
      </c>
      <c r="F46" s="282">
        <v>540</v>
      </c>
      <c r="G46" s="282">
        <v>537</v>
      </c>
      <c r="H46" s="283">
        <v>534</v>
      </c>
      <c r="I46" s="283">
        <v>496</v>
      </c>
      <c r="J46" s="283">
        <v>475</v>
      </c>
      <c r="K46" s="196">
        <v>379</v>
      </c>
      <c r="L46" s="283">
        <v>379</v>
      </c>
      <c r="M46" s="196">
        <v>378</v>
      </c>
      <c r="N46" s="208">
        <v>385</v>
      </c>
    </row>
    <row r="47" spans="2:14" ht="18" customHeight="1" thickBot="1">
      <c r="B47" s="284" t="s">
        <v>2</v>
      </c>
      <c r="C47" s="285" t="s">
        <v>1</v>
      </c>
      <c r="D47" s="286" t="s">
        <v>0</v>
      </c>
      <c r="E47" s="287">
        <v>343</v>
      </c>
      <c r="F47" s="287">
        <v>204</v>
      </c>
      <c r="G47" s="287">
        <v>220</v>
      </c>
      <c r="H47" s="288">
        <v>221</v>
      </c>
      <c r="I47" s="288">
        <v>221</v>
      </c>
      <c r="J47" s="288">
        <v>256</v>
      </c>
      <c r="K47" s="197">
        <v>273</v>
      </c>
      <c r="L47" s="288">
        <v>276</v>
      </c>
      <c r="M47" s="197">
        <v>335</v>
      </c>
      <c r="N47" s="209">
        <v>342</v>
      </c>
    </row>
    <row r="48" spans="2:14" ht="18" customHeight="1"/>
    <row r="49" ht="18" customHeight="1"/>
  </sheetData>
  <mergeCells count="2">
    <mergeCell ref="B33:N33"/>
    <mergeCell ref="B34:N34"/>
  </mergeCells>
  <phoneticPr fontId="3"/>
  <printOptions horizontalCentered="1"/>
  <pageMargins left="0.39370078740157483" right="0.39370078740157483" top="0.39370078740157483" bottom="0.39370078740157483" header="0.19685039370078741" footer="0.19685039370078741"/>
  <pageSetup paperSize="9" scale="48" orientation="landscape" r:id="rId1"/>
  <headerFooter alignWithMargins="0">
    <oddFooter>&amp;LNTT DATA CORPORATION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P100"/>
  <sheetViews>
    <sheetView showGridLines="0" view="pageBreakPreview" zoomScale="60" zoomScaleNormal="55" workbookViewId="0">
      <pane xSplit="6" ySplit="6" topLeftCell="G60" activePane="bottomRight" state="frozen"/>
      <selection activeCell="K32" sqref="B25:K32"/>
      <selection pane="topRight" activeCell="K32" sqref="B25:K32"/>
      <selection pane="bottomLeft" activeCell="K32" sqref="B25:K32"/>
      <selection pane="bottomRight" activeCell="P100" sqref="P100"/>
    </sheetView>
  </sheetViews>
  <sheetFormatPr defaultColWidth="13" defaultRowHeight="14.25"/>
  <cols>
    <col min="1" max="3" width="2.25" style="1" customWidth="1"/>
    <col min="4" max="4" width="29" style="1" customWidth="1"/>
    <col min="5" max="5" width="1.625" style="1" customWidth="1"/>
    <col min="6" max="6" width="47.5" style="1" customWidth="1"/>
    <col min="7" max="13" width="15.625" style="1" customWidth="1"/>
    <col min="14" max="15" width="15.75" style="1" customWidth="1"/>
    <col min="16" max="16" width="15.625" style="1" customWidth="1"/>
    <col min="17" max="253" width="13" style="1"/>
    <col min="254" max="254" width="3.875" style="1" customWidth="1"/>
    <col min="255" max="255" width="2.25" style="1" customWidth="1"/>
    <col min="256" max="256" width="29" style="1" customWidth="1"/>
    <col min="257" max="257" width="1.625" style="1" customWidth="1"/>
    <col min="258" max="258" width="47.5" style="1" customWidth="1"/>
    <col min="259" max="260" width="0" style="1" hidden="1" customWidth="1"/>
    <col min="261" max="269" width="15.625" style="1" customWidth="1"/>
    <col min="270" max="270" width="15.75" style="1" customWidth="1"/>
    <col min="271" max="509" width="13" style="1"/>
    <col min="510" max="510" width="3.875" style="1" customWidth="1"/>
    <col min="511" max="511" width="2.25" style="1" customWidth="1"/>
    <col min="512" max="512" width="29" style="1" customWidth="1"/>
    <col min="513" max="513" width="1.625" style="1" customWidth="1"/>
    <col min="514" max="514" width="47.5" style="1" customWidth="1"/>
    <col min="515" max="516" width="0" style="1" hidden="1" customWidth="1"/>
    <col min="517" max="525" width="15.625" style="1" customWidth="1"/>
    <col min="526" max="526" width="15.75" style="1" customWidth="1"/>
    <col min="527" max="765" width="13" style="1"/>
    <col min="766" max="766" width="3.875" style="1" customWidth="1"/>
    <col min="767" max="767" width="2.25" style="1" customWidth="1"/>
    <col min="768" max="768" width="29" style="1" customWidth="1"/>
    <col min="769" max="769" width="1.625" style="1" customWidth="1"/>
    <col min="770" max="770" width="47.5" style="1" customWidth="1"/>
    <col min="771" max="772" width="0" style="1" hidden="1" customWidth="1"/>
    <col min="773" max="781" width="15.625" style="1" customWidth="1"/>
    <col min="782" max="782" width="15.75" style="1" customWidth="1"/>
    <col min="783" max="1021" width="13" style="1"/>
    <col min="1022" max="1022" width="3.875" style="1" customWidth="1"/>
    <col min="1023" max="1023" width="2.25" style="1" customWidth="1"/>
    <col min="1024" max="1024" width="29" style="1" customWidth="1"/>
    <col min="1025" max="1025" width="1.625" style="1" customWidth="1"/>
    <col min="1026" max="1026" width="47.5" style="1" customWidth="1"/>
    <col min="1027" max="1028" width="0" style="1" hidden="1" customWidth="1"/>
    <col min="1029" max="1037" width="15.625" style="1" customWidth="1"/>
    <col min="1038" max="1038" width="15.75" style="1" customWidth="1"/>
    <col min="1039" max="1277" width="13" style="1"/>
    <col min="1278" max="1278" width="3.875" style="1" customWidth="1"/>
    <col min="1279" max="1279" width="2.25" style="1" customWidth="1"/>
    <col min="1280" max="1280" width="29" style="1" customWidth="1"/>
    <col min="1281" max="1281" width="1.625" style="1" customWidth="1"/>
    <col min="1282" max="1282" width="47.5" style="1" customWidth="1"/>
    <col min="1283" max="1284" width="0" style="1" hidden="1" customWidth="1"/>
    <col min="1285" max="1293" width="15.625" style="1" customWidth="1"/>
    <col min="1294" max="1294" width="15.75" style="1" customWidth="1"/>
    <col min="1295" max="1533" width="13" style="1"/>
    <col min="1534" max="1534" width="3.875" style="1" customWidth="1"/>
    <col min="1535" max="1535" width="2.25" style="1" customWidth="1"/>
    <col min="1536" max="1536" width="29" style="1" customWidth="1"/>
    <col min="1537" max="1537" width="1.625" style="1" customWidth="1"/>
    <col min="1538" max="1538" width="47.5" style="1" customWidth="1"/>
    <col min="1539" max="1540" width="0" style="1" hidden="1" customWidth="1"/>
    <col min="1541" max="1549" width="15.625" style="1" customWidth="1"/>
    <col min="1550" max="1550" width="15.75" style="1" customWidth="1"/>
    <col min="1551" max="1789" width="13" style="1"/>
    <col min="1790" max="1790" width="3.875" style="1" customWidth="1"/>
    <col min="1791" max="1791" width="2.25" style="1" customWidth="1"/>
    <col min="1792" max="1792" width="29" style="1" customWidth="1"/>
    <col min="1793" max="1793" width="1.625" style="1" customWidth="1"/>
    <col min="1794" max="1794" width="47.5" style="1" customWidth="1"/>
    <col min="1795" max="1796" width="0" style="1" hidden="1" customWidth="1"/>
    <col min="1797" max="1805" width="15.625" style="1" customWidth="1"/>
    <col min="1806" max="1806" width="15.75" style="1" customWidth="1"/>
    <col min="1807" max="2045" width="13" style="1"/>
    <col min="2046" max="2046" width="3.875" style="1" customWidth="1"/>
    <col min="2047" max="2047" width="2.25" style="1" customWidth="1"/>
    <col min="2048" max="2048" width="29" style="1" customWidth="1"/>
    <col min="2049" max="2049" width="1.625" style="1" customWidth="1"/>
    <col min="2050" max="2050" width="47.5" style="1" customWidth="1"/>
    <col min="2051" max="2052" width="0" style="1" hidden="1" customWidth="1"/>
    <col min="2053" max="2061" width="15.625" style="1" customWidth="1"/>
    <col min="2062" max="2062" width="15.75" style="1" customWidth="1"/>
    <col min="2063" max="2301" width="13" style="1"/>
    <col min="2302" max="2302" width="3.875" style="1" customWidth="1"/>
    <col min="2303" max="2303" width="2.25" style="1" customWidth="1"/>
    <col min="2304" max="2304" width="29" style="1" customWidth="1"/>
    <col min="2305" max="2305" width="1.625" style="1" customWidth="1"/>
    <col min="2306" max="2306" width="47.5" style="1" customWidth="1"/>
    <col min="2307" max="2308" width="0" style="1" hidden="1" customWidth="1"/>
    <col min="2309" max="2317" width="15.625" style="1" customWidth="1"/>
    <col min="2318" max="2318" width="15.75" style="1" customWidth="1"/>
    <col min="2319" max="2557" width="13" style="1"/>
    <col min="2558" max="2558" width="3.875" style="1" customWidth="1"/>
    <col min="2559" max="2559" width="2.25" style="1" customWidth="1"/>
    <col min="2560" max="2560" width="29" style="1" customWidth="1"/>
    <col min="2561" max="2561" width="1.625" style="1" customWidth="1"/>
    <col min="2562" max="2562" width="47.5" style="1" customWidth="1"/>
    <col min="2563" max="2564" width="0" style="1" hidden="1" customWidth="1"/>
    <col min="2565" max="2573" width="15.625" style="1" customWidth="1"/>
    <col min="2574" max="2574" width="15.75" style="1" customWidth="1"/>
    <col min="2575" max="2813" width="13" style="1"/>
    <col min="2814" max="2814" width="3.875" style="1" customWidth="1"/>
    <col min="2815" max="2815" width="2.25" style="1" customWidth="1"/>
    <col min="2816" max="2816" width="29" style="1" customWidth="1"/>
    <col min="2817" max="2817" width="1.625" style="1" customWidth="1"/>
    <col min="2818" max="2818" width="47.5" style="1" customWidth="1"/>
    <col min="2819" max="2820" width="0" style="1" hidden="1" customWidth="1"/>
    <col min="2821" max="2829" width="15.625" style="1" customWidth="1"/>
    <col min="2830" max="2830" width="15.75" style="1" customWidth="1"/>
    <col min="2831" max="3069" width="13" style="1"/>
    <col min="3070" max="3070" width="3.875" style="1" customWidth="1"/>
    <col min="3071" max="3071" width="2.25" style="1" customWidth="1"/>
    <col min="3072" max="3072" width="29" style="1" customWidth="1"/>
    <col min="3073" max="3073" width="1.625" style="1" customWidth="1"/>
    <col min="3074" max="3074" width="47.5" style="1" customWidth="1"/>
    <col min="3075" max="3076" width="0" style="1" hidden="1" customWidth="1"/>
    <col min="3077" max="3085" width="15.625" style="1" customWidth="1"/>
    <col min="3086" max="3086" width="15.75" style="1" customWidth="1"/>
    <col min="3087" max="3325" width="13" style="1"/>
    <col min="3326" max="3326" width="3.875" style="1" customWidth="1"/>
    <col min="3327" max="3327" width="2.25" style="1" customWidth="1"/>
    <col min="3328" max="3328" width="29" style="1" customWidth="1"/>
    <col min="3329" max="3329" width="1.625" style="1" customWidth="1"/>
    <col min="3330" max="3330" width="47.5" style="1" customWidth="1"/>
    <col min="3331" max="3332" width="0" style="1" hidden="1" customWidth="1"/>
    <col min="3333" max="3341" width="15.625" style="1" customWidth="1"/>
    <col min="3342" max="3342" width="15.75" style="1" customWidth="1"/>
    <col min="3343" max="3581" width="13" style="1"/>
    <col min="3582" max="3582" width="3.875" style="1" customWidth="1"/>
    <col min="3583" max="3583" width="2.25" style="1" customWidth="1"/>
    <col min="3584" max="3584" width="29" style="1" customWidth="1"/>
    <col min="3585" max="3585" width="1.625" style="1" customWidth="1"/>
    <col min="3586" max="3586" width="47.5" style="1" customWidth="1"/>
    <col min="3587" max="3588" width="0" style="1" hidden="1" customWidth="1"/>
    <col min="3589" max="3597" width="15.625" style="1" customWidth="1"/>
    <col min="3598" max="3598" width="15.75" style="1" customWidth="1"/>
    <col min="3599" max="3837" width="13" style="1"/>
    <col min="3838" max="3838" width="3.875" style="1" customWidth="1"/>
    <col min="3839" max="3839" width="2.25" style="1" customWidth="1"/>
    <col min="3840" max="3840" width="29" style="1" customWidth="1"/>
    <col min="3841" max="3841" width="1.625" style="1" customWidth="1"/>
    <col min="3842" max="3842" width="47.5" style="1" customWidth="1"/>
    <col min="3843" max="3844" width="0" style="1" hidden="1" customWidth="1"/>
    <col min="3845" max="3853" width="15.625" style="1" customWidth="1"/>
    <col min="3854" max="3854" width="15.75" style="1" customWidth="1"/>
    <col min="3855" max="4093" width="13" style="1"/>
    <col min="4094" max="4094" width="3.875" style="1" customWidth="1"/>
    <col min="4095" max="4095" width="2.25" style="1" customWidth="1"/>
    <col min="4096" max="4096" width="29" style="1" customWidth="1"/>
    <col min="4097" max="4097" width="1.625" style="1" customWidth="1"/>
    <col min="4098" max="4098" width="47.5" style="1" customWidth="1"/>
    <col min="4099" max="4100" width="0" style="1" hidden="1" customWidth="1"/>
    <col min="4101" max="4109" width="15.625" style="1" customWidth="1"/>
    <col min="4110" max="4110" width="15.75" style="1" customWidth="1"/>
    <col min="4111" max="4349" width="13" style="1"/>
    <col min="4350" max="4350" width="3.875" style="1" customWidth="1"/>
    <col min="4351" max="4351" width="2.25" style="1" customWidth="1"/>
    <col min="4352" max="4352" width="29" style="1" customWidth="1"/>
    <col min="4353" max="4353" width="1.625" style="1" customWidth="1"/>
    <col min="4354" max="4354" width="47.5" style="1" customWidth="1"/>
    <col min="4355" max="4356" width="0" style="1" hidden="1" customWidth="1"/>
    <col min="4357" max="4365" width="15.625" style="1" customWidth="1"/>
    <col min="4366" max="4366" width="15.75" style="1" customWidth="1"/>
    <col min="4367" max="4605" width="13" style="1"/>
    <col min="4606" max="4606" width="3.875" style="1" customWidth="1"/>
    <col min="4607" max="4607" width="2.25" style="1" customWidth="1"/>
    <col min="4608" max="4608" width="29" style="1" customWidth="1"/>
    <col min="4609" max="4609" width="1.625" style="1" customWidth="1"/>
    <col min="4610" max="4610" width="47.5" style="1" customWidth="1"/>
    <col min="4611" max="4612" width="0" style="1" hidden="1" customWidth="1"/>
    <col min="4613" max="4621" width="15.625" style="1" customWidth="1"/>
    <col min="4622" max="4622" width="15.75" style="1" customWidth="1"/>
    <col min="4623" max="4861" width="13" style="1"/>
    <col min="4862" max="4862" width="3.875" style="1" customWidth="1"/>
    <col min="4863" max="4863" width="2.25" style="1" customWidth="1"/>
    <col min="4864" max="4864" width="29" style="1" customWidth="1"/>
    <col min="4865" max="4865" width="1.625" style="1" customWidth="1"/>
    <col min="4866" max="4866" width="47.5" style="1" customWidth="1"/>
    <col min="4867" max="4868" width="0" style="1" hidden="1" customWidth="1"/>
    <col min="4869" max="4877" width="15.625" style="1" customWidth="1"/>
    <col min="4878" max="4878" width="15.75" style="1" customWidth="1"/>
    <col min="4879" max="5117" width="13" style="1"/>
    <col min="5118" max="5118" width="3.875" style="1" customWidth="1"/>
    <col min="5119" max="5119" width="2.25" style="1" customWidth="1"/>
    <col min="5120" max="5120" width="29" style="1" customWidth="1"/>
    <col min="5121" max="5121" width="1.625" style="1" customWidth="1"/>
    <col min="5122" max="5122" width="47.5" style="1" customWidth="1"/>
    <col min="5123" max="5124" width="0" style="1" hidden="1" customWidth="1"/>
    <col min="5125" max="5133" width="15.625" style="1" customWidth="1"/>
    <col min="5134" max="5134" width="15.75" style="1" customWidth="1"/>
    <col min="5135" max="5373" width="13" style="1"/>
    <col min="5374" max="5374" width="3.875" style="1" customWidth="1"/>
    <col min="5375" max="5375" width="2.25" style="1" customWidth="1"/>
    <col min="5376" max="5376" width="29" style="1" customWidth="1"/>
    <col min="5377" max="5377" width="1.625" style="1" customWidth="1"/>
    <col min="5378" max="5378" width="47.5" style="1" customWidth="1"/>
    <col min="5379" max="5380" width="0" style="1" hidden="1" customWidth="1"/>
    <col min="5381" max="5389" width="15.625" style="1" customWidth="1"/>
    <col min="5390" max="5390" width="15.75" style="1" customWidth="1"/>
    <col min="5391" max="5629" width="13" style="1"/>
    <col min="5630" max="5630" width="3.875" style="1" customWidth="1"/>
    <col min="5631" max="5631" width="2.25" style="1" customWidth="1"/>
    <col min="5632" max="5632" width="29" style="1" customWidth="1"/>
    <col min="5633" max="5633" width="1.625" style="1" customWidth="1"/>
    <col min="5634" max="5634" width="47.5" style="1" customWidth="1"/>
    <col min="5635" max="5636" width="0" style="1" hidden="1" customWidth="1"/>
    <col min="5637" max="5645" width="15.625" style="1" customWidth="1"/>
    <col min="5646" max="5646" width="15.75" style="1" customWidth="1"/>
    <col min="5647" max="5885" width="13" style="1"/>
    <col min="5886" max="5886" width="3.875" style="1" customWidth="1"/>
    <col min="5887" max="5887" width="2.25" style="1" customWidth="1"/>
    <col min="5888" max="5888" width="29" style="1" customWidth="1"/>
    <col min="5889" max="5889" width="1.625" style="1" customWidth="1"/>
    <col min="5890" max="5890" width="47.5" style="1" customWidth="1"/>
    <col min="5891" max="5892" width="0" style="1" hidden="1" customWidth="1"/>
    <col min="5893" max="5901" width="15.625" style="1" customWidth="1"/>
    <col min="5902" max="5902" width="15.75" style="1" customWidth="1"/>
    <col min="5903" max="6141" width="13" style="1"/>
    <col min="6142" max="6142" width="3.875" style="1" customWidth="1"/>
    <col min="6143" max="6143" width="2.25" style="1" customWidth="1"/>
    <col min="6144" max="6144" width="29" style="1" customWidth="1"/>
    <col min="6145" max="6145" width="1.625" style="1" customWidth="1"/>
    <col min="6146" max="6146" width="47.5" style="1" customWidth="1"/>
    <col min="6147" max="6148" width="0" style="1" hidden="1" customWidth="1"/>
    <col min="6149" max="6157" width="15.625" style="1" customWidth="1"/>
    <col min="6158" max="6158" width="15.75" style="1" customWidth="1"/>
    <col min="6159" max="6397" width="13" style="1"/>
    <col min="6398" max="6398" width="3.875" style="1" customWidth="1"/>
    <col min="6399" max="6399" width="2.25" style="1" customWidth="1"/>
    <col min="6400" max="6400" width="29" style="1" customWidth="1"/>
    <col min="6401" max="6401" width="1.625" style="1" customWidth="1"/>
    <col min="6402" max="6402" width="47.5" style="1" customWidth="1"/>
    <col min="6403" max="6404" width="0" style="1" hidden="1" customWidth="1"/>
    <col min="6405" max="6413" width="15.625" style="1" customWidth="1"/>
    <col min="6414" max="6414" width="15.75" style="1" customWidth="1"/>
    <col min="6415" max="6653" width="13" style="1"/>
    <col min="6654" max="6654" width="3.875" style="1" customWidth="1"/>
    <col min="6655" max="6655" width="2.25" style="1" customWidth="1"/>
    <col min="6656" max="6656" width="29" style="1" customWidth="1"/>
    <col min="6657" max="6657" width="1.625" style="1" customWidth="1"/>
    <col min="6658" max="6658" width="47.5" style="1" customWidth="1"/>
    <col min="6659" max="6660" width="0" style="1" hidden="1" customWidth="1"/>
    <col min="6661" max="6669" width="15.625" style="1" customWidth="1"/>
    <col min="6670" max="6670" width="15.75" style="1" customWidth="1"/>
    <col min="6671" max="6909" width="13" style="1"/>
    <col min="6910" max="6910" width="3.875" style="1" customWidth="1"/>
    <col min="6911" max="6911" width="2.25" style="1" customWidth="1"/>
    <col min="6912" max="6912" width="29" style="1" customWidth="1"/>
    <col min="6913" max="6913" width="1.625" style="1" customWidth="1"/>
    <col min="6914" max="6914" width="47.5" style="1" customWidth="1"/>
    <col min="6915" max="6916" width="0" style="1" hidden="1" customWidth="1"/>
    <col min="6917" max="6925" width="15.625" style="1" customWidth="1"/>
    <col min="6926" max="6926" width="15.75" style="1" customWidth="1"/>
    <col min="6927" max="7165" width="13" style="1"/>
    <col min="7166" max="7166" width="3.875" style="1" customWidth="1"/>
    <col min="7167" max="7167" width="2.25" style="1" customWidth="1"/>
    <col min="7168" max="7168" width="29" style="1" customWidth="1"/>
    <col min="7169" max="7169" width="1.625" style="1" customWidth="1"/>
    <col min="7170" max="7170" width="47.5" style="1" customWidth="1"/>
    <col min="7171" max="7172" width="0" style="1" hidden="1" customWidth="1"/>
    <col min="7173" max="7181" width="15.625" style="1" customWidth="1"/>
    <col min="7182" max="7182" width="15.75" style="1" customWidth="1"/>
    <col min="7183" max="7421" width="13" style="1"/>
    <col min="7422" max="7422" width="3.875" style="1" customWidth="1"/>
    <col min="7423" max="7423" width="2.25" style="1" customWidth="1"/>
    <col min="7424" max="7424" width="29" style="1" customWidth="1"/>
    <col min="7425" max="7425" width="1.625" style="1" customWidth="1"/>
    <col min="7426" max="7426" width="47.5" style="1" customWidth="1"/>
    <col min="7427" max="7428" width="0" style="1" hidden="1" customWidth="1"/>
    <col min="7429" max="7437" width="15.625" style="1" customWidth="1"/>
    <col min="7438" max="7438" width="15.75" style="1" customWidth="1"/>
    <col min="7439" max="7677" width="13" style="1"/>
    <col min="7678" max="7678" width="3.875" style="1" customWidth="1"/>
    <col min="7679" max="7679" width="2.25" style="1" customWidth="1"/>
    <col min="7680" max="7680" width="29" style="1" customWidth="1"/>
    <col min="7681" max="7681" width="1.625" style="1" customWidth="1"/>
    <col min="7682" max="7682" width="47.5" style="1" customWidth="1"/>
    <col min="7683" max="7684" width="0" style="1" hidden="1" customWidth="1"/>
    <col min="7685" max="7693" width="15.625" style="1" customWidth="1"/>
    <col min="7694" max="7694" width="15.75" style="1" customWidth="1"/>
    <col min="7695" max="7933" width="13" style="1"/>
    <col min="7934" max="7934" width="3.875" style="1" customWidth="1"/>
    <col min="7935" max="7935" width="2.25" style="1" customWidth="1"/>
    <col min="7936" max="7936" width="29" style="1" customWidth="1"/>
    <col min="7937" max="7937" width="1.625" style="1" customWidth="1"/>
    <col min="7938" max="7938" width="47.5" style="1" customWidth="1"/>
    <col min="7939" max="7940" width="0" style="1" hidden="1" customWidth="1"/>
    <col min="7941" max="7949" width="15.625" style="1" customWidth="1"/>
    <col min="7950" max="7950" width="15.75" style="1" customWidth="1"/>
    <col min="7951" max="8189" width="13" style="1"/>
    <col min="8190" max="8190" width="3.875" style="1" customWidth="1"/>
    <col min="8191" max="8191" width="2.25" style="1" customWidth="1"/>
    <col min="8192" max="8192" width="29" style="1" customWidth="1"/>
    <col min="8193" max="8193" width="1.625" style="1" customWidth="1"/>
    <col min="8194" max="8194" width="47.5" style="1" customWidth="1"/>
    <col min="8195" max="8196" width="0" style="1" hidden="1" customWidth="1"/>
    <col min="8197" max="8205" width="15.625" style="1" customWidth="1"/>
    <col min="8206" max="8206" width="15.75" style="1" customWidth="1"/>
    <col min="8207" max="8445" width="13" style="1"/>
    <col min="8446" max="8446" width="3.875" style="1" customWidth="1"/>
    <col min="8447" max="8447" width="2.25" style="1" customWidth="1"/>
    <col min="8448" max="8448" width="29" style="1" customWidth="1"/>
    <col min="8449" max="8449" width="1.625" style="1" customWidth="1"/>
    <col min="8450" max="8450" width="47.5" style="1" customWidth="1"/>
    <col min="8451" max="8452" width="0" style="1" hidden="1" customWidth="1"/>
    <col min="8453" max="8461" width="15.625" style="1" customWidth="1"/>
    <col min="8462" max="8462" width="15.75" style="1" customWidth="1"/>
    <col min="8463" max="8701" width="13" style="1"/>
    <col min="8702" max="8702" width="3.875" style="1" customWidth="1"/>
    <col min="8703" max="8703" width="2.25" style="1" customWidth="1"/>
    <col min="8704" max="8704" width="29" style="1" customWidth="1"/>
    <col min="8705" max="8705" width="1.625" style="1" customWidth="1"/>
    <col min="8706" max="8706" width="47.5" style="1" customWidth="1"/>
    <col min="8707" max="8708" width="0" style="1" hidden="1" customWidth="1"/>
    <col min="8709" max="8717" width="15.625" style="1" customWidth="1"/>
    <col min="8718" max="8718" width="15.75" style="1" customWidth="1"/>
    <col min="8719" max="8957" width="13" style="1"/>
    <col min="8958" max="8958" width="3.875" style="1" customWidth="1"/>
    <col min="8959" max="8959" width="2.25" style="1" customWidth="1"/>
    <col min="8960" max="8960" width="29" style="1" customWidth="1"/>
    <col min="8961" max="8961" width="1.625" style="1" customWidth="1"/>
    <col min="8962" max="8962" width="47.5" style="1" customWidth="1"/>
    <col min="8963" max="8964" width="0" style="1" hidden="1" customWidth="1"/>
    <col min="8965" max="8973" width="15.625" style="1" customWidth="1"/>
    <col min="8974" max="8974" width="15.75" style="1" customWidth="1"/>
    <col min="8975" max="9213" width="13" style="1"/>
    <col min="9214" max="9214" width="3.875" style="1" customWidth="1"/>
    <col min="9215" max="9215" width="2.25" style="1" customWidth="1"/>
    <col min="9216" max="9216" width="29" style="1" customWidth="1"/>
    <col min="9217" max="9217" width="1.625" style="1" customWidth="1"/>
    <col min="9218" max="9218" width="47.5" style="1" customWidth="1"/>
    <col min="9219" max="9220" width="0" style="1" hidden="1" customWidth="1"/>
    <col min="9221" max="9229" width="15.625" style="1" customWidth="1"/>
    <col min="9230" max="9230" width="15.75" style="1" customWidth="1"/>
    <col min="9231" max="9469" width="13" style="1"/>
    <col min="9470" max="9470" width="3.875" style="1" customWidth="1"/>
    <col min="9471" max="9471" width="2.25" style="1" customWidth="1"/>
    <col min="9472" max="9472" width="29" style="1" customWidth="1"/>
    <col min="9473" max="9473" width="1.625" style="1" customWidth="1"/>
    <col min="9474" max="9474" width="47.5" style="1" customWidth="1"/>
    <col min="9475" max="9476" width="0" style="1" hidden="1" customWidth="1"/>
    <col min="9477" max="9485" width="15.625" style="1" customWidth="1"/>
    <col min="9486" max="9486" width="15.75" style="1" customWidth="1"/>
    <col min="9487" max="9725" width="13" style="1"/>
    <col min="9726" max="9726" width="3.875" style="1" customWidth="1"/>
    <col min="9727" max="9727" width="2.25" style="1" customWidth="1"/>
    <col min="9728" max="9728" width="29" style="1" customWidth="1"/>
    <col min="9729" max="9729" width="1.625" style="1" customWidth="1"/>
    <col min="9730" max="9730" width="47.5" style="1" customWidth="1"/>
    <col min="9731" max="9732" width="0" style="1" hidden="1" customWidth="1"/>
    <col min="9733" max="9741" width="15.625" style="1" customWidth="1"/>
    <col min="9742" max="9742" width="15.75" style="1" customWidth="1"/>
    <col min="9743" max="9981" width="13" style="1"/>
    <col min="9982" max="9982" width="3.875" style="1" customWidth="1"/>
    <col min="9983" max="9983" width="2.25" style="1" customWidth="1"/>
    <col min="9984" max="9984" width="29" style="1" customWidth="1"/>
    <col min="9985" max="9985" width="1.625" style="1" customWidth="1"/>
    <col min="9986" max="9986" width="47.5" style="1" customWidth="1"/>
    <col min="9987" max="9988" width="0" style="1" hidden="1" customWidth="1"/>
    <col min="9989" max="9997" width="15.625" style="1" customWidth="1"/>
    <col min="9998" max="9998" width="15.75" style="1" customWidth="1"/>
    <col min="9999" max="10237" width="13" style="1"/>
    <col min="10238" max="10238" width="3.875" style="1" customWidth="1"/>
    <col min="10239" max="10239" width="2.25" style="1" customWidth="1"/>
    <col min="10240" max="10240" width="29" style="1" customWidth="1"/>
    <col min="10241" max="10241" width="1.625" style="1" customWidth="1"/>
    <col min="10242" max="10242" width="47.5" style="1" customWidth="1"/>
    <col min="10243" max="10244" width="0" style="1" hidden="1" customWidth="1"/>
    <col min="10245" max="10253" width="15.625" style="1" customWidth="1"/>
    <col min="10254" max="10254" width="15.75" style="1" customWidth="1"/>
    <col min="10255" max="10493" width="13" style="1"/>
    <col min="10494" max="10494" width="3.875" style="1" customWidth="1"/>
    <col min="10495" max="10495" width="2.25" style="1" customWidth="1"/>
    <col min="10496" max="10496" width="29" style="1" customWidth="1"/>
    <col min="10497" max="10497" width="1.625" style="1" customWidth="1"/>
    <col min="10498" max="10498" width="47.5" style="1" customWidth="1"/>
    <col min="10499" max="10500" width="0" style="1" hidden="1" customWidth="1"/>
    <col min="10501" max="10509" width="15.625" style="1" customWidth="1"/>
    <col min="10510" max="10510" width="15.75" style="1" customWidth="1"/>
    <col min="10511" max="10749" width="13" style="1"/>
    <col min="10750" max="10750" width="3.875" style="1" customWidth="1"/>
    <col min="10751" max="10751" width="2.25" style="1" customWidth="1"/>
    <col min="10752" max="10752" width="29" style="1" customWidth="1"/>
    <col min="10753" max="10753" width="1.625" style="1" customWidth="1"/>
    <col min="10754" max="10754" width="47.5" style="1" customWidth="1"/>
    <col min="10755" max="10756" width="0" style="1" hidden="1" customWidth="1"/>
    <col min="10757" max="10765" width="15.625" style="1" customWidth="1"/>
    <col min="10766" max="10766" width="15.75" style="1" customWidth="1"/>
    <col min="10767" max="11005" width="13" style="1"/>
    <col min="11006" max="11006" width="3.875" style="1" customWidth="1"/>
    <col min="11007" max="11007" width="2.25" style="1" customWidth="1"/>
    <col min="11008" max="11008" width="29" style="1" customWidth="1"/>
    <col min="11009" max="11009" width="1.625" style="1" customWidth="1"/>
    <col min="11010" max="11010" width="47.5" style="1" customWidth="1"/>
    <col min="11011" max="11012" width="0" style="1" hidden="1" customWidth="1"/>
    <col min="11013" max="11021" width="15.625" style="1" customWidth="1"/>
    <col min="11022" max="11022" width="15.75" style="1" customWidth="1"/>
    <col min="11023" max="11261" width="13" style="1"/>
    <col min="11262" max="11262" width="3.875" style="1" customWidth="1"/>
    <col min="11263" max="11263" width="2.25" style="1" customWidth="1"/>
    <col min="11264" max="11264" width="29" style="1" customWidth="1"/>
    <col min="11265" max="11265" width="1.625" style="1" customWidth="1"/>
    <col min="11266" max="11266" width="47.5" style="1" customWidth="1"/>
    <col min="11267" max="11268" width="0" style="1" hidden="1" customWidth="1"/>
    <col min="11269" max="11277" width="15.625" style="1" customWidth="1"/>
    <col min="11278" max="11278" width="15.75" style="1" customWidth="1"/>
    <col min="11279" max="11517" width="13" style="1"/>
    <col min="11518" max="11518" width="3.875" style="1" customWidth="1"/>
    <col min="11519" max="11519" width="2.25" style="1" customWidth="1"/>
    <col min="11520" max="11520" width="29" style="1" customWidth="1"/>
    <col min="11521" max="11521" width="1.625" style="1" customWidth="1"/>
    <col min="11522" max="11522" width="47.5" style="1" customWidth="1"/>
    <col min="11523" max="11524" width="0" style="1" hidden="1" customWidth="1"/>
    <col min="11525" max="11533" width="15.625" style="1" customWidth="1"/>
    <col min="11534" max="11534" width="15.75" style="1" customWidth="1"/>
    <col min="11535" max="11773" width="13" style="1"/>
    <col min="11774" max="11774" width="3.875" style="1" customWidth="1"/>
    <col min="11775" max="11775" width="2.25" style="1" customWidth="1"/>
    <col min="11776" max="11776" width="29" style="1" customWidth="1"/>
    <col min="11777" max="11777" width="1.625" style="1" customWidth="1"/>
    <col min="11778" max="11778" width="47.5" style="1" customWidth="1"/>
    <col min="11779" max="11780" width="0" style="1" hidden="1" customWidth="1"/>
    <col min="11781" max="11789" width="15.625" style="1" customWidth="1"/>
    <col min="11790" max="11790" width="15.75" style="1" customWidth="1"/>
    <col min="11791" max="12029" width="13" style="1"/>
    <col min="12030" max="12030" width="3.875" style="1" customWidth="1"/>
    <col min="12031" max="12031" width="2.25" style="1" customWidth="1"/>
    <col min="12032" max="12032" width="29" style="1" customWidth="1"/>
    <col min="12033" max="12033" width="1.625" style="1" customWidth="1"/>
    <col min="12034" max="12034" width="47.5" style="1" customWidth="1"/>
    <col min="12035" max="12036" width="0" style="1" hidden="1" customWidth="1"/>
    <col min="12037" max="12045" width="15.625" style="1" customWidth="1"/>
    <col min="12046" max="12046" width="15.75" style="1" customWidth="1"/>
    <col min="12047" max="12285" width="13" style="1"/>
    <col min="12286" max="12286" width="3.875" style="1" customWidth="1"/>
    <col min="12287" max="12287" width="2.25" style="1" customWidth="1"/>
    <col min="12288" max="12288" width="29" style="1" customWidth="1"/>
    <col min="12289" max="12289" width="1.625" style="1" customWidth="1"/>
    <col min="12290" max="12290" width="47.5" style="1" customWidth="1"/>
    <col min="12291" max="12292" width="0" style="1" hidden="1" customWidth="1"/>
    <col min="12293" max="12301" width="15.625" style="1" customWidth="1"/>
    <col min="12302" max="12302" width="15.75" style="1" customWidth="1"/>
    <col min="12303" max="12541" width="13" style="1"/>
    <col min="12542" max="12542" width="3.875" style="1" customWidth="1"/>
    <col min="12543" max="12543" width="2.25" style="1" customWidth="1"/>
    <col min="12544" max="12544" width="29" style="1" customWidth="1"/>
    <col min="12545" max="12545" width="1.625" style="1" customWidth="1"/>
    <col min="12546" max="12546" width="47.5" style="1" customWidth="1"/>
    <col min="12547" max="12548" width="0" style="1" hidden="1" customWidth="1"/>
    <col min="12549" max="12557" width="15.625" style="1" customWidth="1"/>
    <col min="12558" max="12558" width="15.75" style="1" customWidth="1"/>
    <col min="12559" max="12797" width="13" style="1"/>
    <col min="12798" max="12798" width="3.875" style="1" customWidth="1"/>
    <col min="12799" max="12799" width="2.25" style="1" customWidth="1"/>
    <col min="12800" max="12800" width="29" style="1" customWidth="1"/>
    <col min="12801" max="12801" width="1.625" style="1" customWidth="1"/>
    <col min="12802" max="12802" width="47.5" style="1" customWidth="1"/>
    <col min="12803" max="12804" width="0" style="1" hidden="1" customWidth="1"/>
    <col min="12805" max="12813" width="15.625" style="1" customWidth="1"/>
    <col min="12814" max="12814" width="15.75" style="1" customWidth="1"/>
    <col min="12815" max="13053" width="13" style="1"/>
    <col min="13054" max="13054" width="3.875" style="1" customWidth="1"/>
    <col min="13055" max="13055" width="2.25" style="1" customWidth="1"/>
    <col min="13056" max="13056" width="29" style="1" customWidth="1"/>
    <col min="13057" max="13057" width="1.625" style="1" customWidth="1"/>
    <col min="13058" max="13058" width="47.5" style="1" customWidth="1"/>
    <col min="13059" max="13060" width="0" style="1" hidden="1" customWidth="1"/>
    <col min="13061" max="13069" width="15.625" style="1" customWidth="1"/>
    <col min="13070" max="13070" width="15.75" style="1" customWidth="1"/>
    <col min="13071" max="13309" width="13" style="1"/>
    <col min="13310" max="13310" width="3.875" style="1" customWidth="1"/>
    <col min="13311" max="13311" width="2.25" style="1" customWidth="1"/>
    <col min="13312" max="13312" width="29" style="1" customWidth="1"/>
    <col min="13313" max="13313" width="1.625" style="1" customWidth="1"/>
    <col min="13314" max="13314" width="47.5" style="1" customWidth="1"/>
    <col min="13315" max="13316" width="0" style="1" hidden="1" customWidth="1"/>
    <col min="13317" max="13325" width="15.625" style="1" customWidth="1"/>
    <col min="13326" max="13326" width="15.75" style="1" customWidth="1"/>
    <col min="13327" max="13565" width="13" style="1"/>
    <col min="13566" max="13566" width="3.875" style="1" customWidth="1"/>
    <col min="13567" max="13567" width="2.25" style="1" customWidth="1"/>
    <col min="13568" max="13568" width="29" style="1" customWidth="1"/>
    <col min="13569" max="13569" width="1.625" style="1" customWidth="1"/>
    <col min="13570" max="13570" width="47.5" style="1" customWidth="1"/>
    <col min="13571" max="13572" width="0" style="1" hidden="1" customWidth="1"/>
    <col min="13573" max="13581" width="15.625" style="1" customWidth="1"/>
    <col min="13582" max="13582" width="15.75" style="1" customWidth="1"/>
    <col min="13583" max="13821" width="13" style="1"/>
    <col min="13822" max="13822" width="3.875" style="1" customWidth="1"/>
    <col min="13823" max="13823" width="2.25" style="1" customWidth="1"/>
    <col min="13824" max="13824" width="29" style="1" customWidth="1"/>
    <col min="13825" max="13825" width="1.625" style="1" customWidth="1"/>
    <col min="13826" max="13826" width="47.5" style="1" customWidth="1"/>
    <col min="13827" max="13828" width="0" style="1" hidden="1" customWidth="1"/>
    <col min="13829" max="13837" width="15.625" style="1" customWidth="1"/>
    <col min="13838" max="13838" width="15.75" style="1" customWidth="1"/>
    <col min="13839" max="14077" width="13" style="1"/>
    <col min="14078" max="14078" width="3.875" style="1" customWidth="1"/>
    <col min="14079" max="14079" width="2.25" style="1" customWidth="1"/>
    <col min="14080" max="14080" width="29" style="1" customWidth="1"/>
    <col min="14081" max="14081" width="1.625" style="1" customWidth="1"/>
    <col min="14082" max="14082" width="47.5" style="1" customWidth="1"/>
    <col min="14083" max="14084" width="0" style="1" hidden="1" customWidth="1"/>
    <col min="14085" max="14093" width="15.625" style="1" customWidth="1"/>
    <col min="14094" max="14094" width="15.75" style="1" customWidth="1"/>
    <col min="14095" max="14333" width="13" style="1"/>
    <col min="14334" max="14334" width="3.875" style="1" customWidth="1"/>
    <col min="14335" max="14335" width="2.25" style="1" customWidth="1"/>
    <col min="14336" max="14336" width="29" style="1" customWidth="1"/>
    <col min="14337" max="14337" width="1.625" style="1" customWidth="1"/>
    <col min="14338" max="14338" width="47.5" style="1" customWidth="1"/>
    <col min="14339" max="14340" width="0" style="1" hidden="1" customWidth="1"/>
    <col min="14341" max="14349" width="15.625" style="1" customWidth="1"/>
    <col min="14350" max="14350" width="15.75" style="1" customWidth="1"/>
    <col min="14351" max="14589" width="13" style="1"/>
    <col min="14590" max="14590" width="3.875" style="1" customWidth="1"/>
    <col min="14591" max="14591" width="2.25" style="1" customWidth="1"/>
    <col min="14592" max="14592" width="29" style="1" customWidth="1"/>
    <col min="14593" max="14593" width="1.625" style="1" customWidth="1"/>
    <col min="14594" max="14594" width="47.5" style="1" customWidth="1"/>
    <col min="14595" max="14596" width="0" style="1" hidden="1" customWidth="1"/>
    <col min="14597" max="14605" width="15.625" style="1" customWidth="1"/>
    <col min="14606" max="14606" width="15.75" style="1" customWidth="1"/>
    <col min="14607" max="14845" width="13" style="1"/>
    <col min="14846" max="14846" width="3.875" style="1" customWidth="1"/>
    <col min="14847" max="14847" width="2.25" style="1" customWidth="1"/>
    <col min="14848" max="14848" width="29" style="1" customWidth="1"/>
    <col min="14849" max="14849" width="1.625" style="1" customWidth="1"/>
    <col min="14850" max="14850" width="47.5" style="1" customWidth="1"/>
    <col min="14851" max="14852" width="0" style="1" hidden="1" customWidth="1"/>
    <col min="14853" max="14861" width="15.625" style="1" customWidth="1"/>
    <col min="14862" max="14862" width="15.75" style="1" customWidth="1"/>
    <col min="14863" max="15101" width="13" style="1"/>
    <col min="15102" max="15102" width="3.875" style="1" customWidth="1"/>
    <col min="15103" max="15103" width="2.25" style="1" customWidth="1"/>
    <col min="15104" max="15104" width="29" style="1" customWidth="1"/>
    <col min="15105" max="15105" width="1.625" style="1" customWidth="1"/>
    <col min="15106" max="15106" width="47.5" style="1" customWidth="1"/>
    <col min="15107" max="15108" width="0" style="1" hidden="1" customWidth="1"/>
    <col min="15109" max="15117" width="15.625" style="1" customWidth="1"/>
    <col min="15118" max="15118" width="15.75" style="1" customWidth="1"/>
    <col min="15119" max="15357" width="13" style="1"/>
    <col min="15358" max="15358" width="3.875" style="1" customWidth="1"/>
    <col min="15359" max="15359" width="2.25" style="1" customWidth="1"/>
    <col min="15360" max="15360" width="29" style="1" customWidth="1"/>
    <col min="15361" max="15361" width="1.625" style="1" customWidth="1"/>
    <col min="15362" max="15362" width="47.5" style="1" customWidth="1"/>
    <col min="15363" max="15364" width="0" style="1" hidden="1" customWidth="1"/>
    <col min="15365" max="15373" width="15.625" style="1" customWidth="1"/>
    <col min="15374" max="15374" width="15.75" style="1" customWidth="1"/>
    <col min="15375" max="15613" width="13" style="1"/>
    <col min="15614" max="15614" width="3.875" style="1" customWidth="1"/>
    <col min="15615" max="15615" width="2.25" style="1" customWidth="1"/>
    <col min="15616" max="15616" width="29" style="1" customWidth="1"/>
    <col min="15617" max="15617" width="1.625" style="1" customWidth="1"/>
    <col min="15618" max="15618" width="47.5" style="1" customWidth="1"/>
    <col min="15619" max="15620" width="0" style="1" hidden="1" customWidth="1"/>
    <col min="15621" max="15629" width="15.625" style="1" customWidth="1"/>
    <col min="15630" max="15630" width="15.75" style="1" customWidth="1"/>
    <col min="15631" max="15869" width="13" style="1"/>
    <col min="15870" max="15870" width="3.875" style="1" customWidth="1"/>
    <col min="15871" max="15871" width="2.25" style="1" customWidth="1"/>
    <col min="15872" max="15872" width="29" style="1" customWidth="1"/>
    <col min="15873" max="15873" width="1.625" style="1" customWidth="1"/>
    <col min="15874" max="15874" width="47.5" style="1" customWidth="1"/>
    <col min="15875" max="15876" width="0" style="1" hidden="1" customWidth="1"/>
    <col min="15877" max="15885" width="15.625" style="1" customWidth="1"/>
    <col min="15886" max="15886" width="15.75" style="1" customWidth="1"/>
    <col min="15887" max="16125" width="13" style="1"/>
    <col min="16126" max="16126" width="3.875" style="1" customWidth="1"/>
    <col min="16127" max="16127" width="2.25" style="1" customWidth="1"/>
    <col min="16128" max="16128" width="29" style="1" customWidth="1"/>
    <col min="16129" max="16129" width="1.625" style="1" customWidth="1"/>
    <col min="16130" max="16130" width="47.5" style="1" customWidth="1"/>
    <col min="16131" max="16132" width="0" style="1" hidden="1" customWidth="1"/>
    <col min="16133" max="16141" width="15.625" style="1" customWidth="1"/>
    <col min="16142" max="16142" width="15.75" style="1" customWidth="1"/>
    <col min="16143" max="16384" width="13" style="1"/>
  </cols>
  <sheetData>
    <row r="1" spans="1:16" ht="20.25" customHeight="1">
      <c r="A1" s="21" t="s">
        <v>75</v>
      </c>
      <c r="B1" s="21"/>
      <c r="C1" s="20"/>
      <c r="D1" s="20"/>
      <c r="E1" s="20"/>
      <c r="F1" s="20"/>
      <c r="G1" s="20"/>
      <c r="H1" s="20"/>
      <c r="I1" s="20"/>
      <c r="J1" s="19"/>
      <c r="K1" s="19"/>
      <c r="L1" s="19"/>
      <c r="M1" s="19"/>
      <c r="N1" s="19"/>
      <c r="O1" s="19"/>
      <c r="P1" s="19" t="s">
        <v>266</v>
      </c>
    </row>
    <row r="2" spans="1:16" s="17" customFormat="1" ht="15" customHeight="1"/>
    <row r="3" spans="1:16" ht="18" customHeight="1">
      <c r="A3" s="18" t="s">
        <v>265</v>
      </c>
      <c r="B3" s="18"/>
      <c r="C3" s="18"/>
      <c r="G3" s="5"/>
      <c r="H3" s="5"/>
      <c r="I3" s="5"/>
      <c r="J3" s="5"/>
      <c r="K3" s="5"/>
      <c r="L3" s="5"/>
      <c r="M3" s="5"/>
    </row>
    <row r="4" spans="1:16" s="17" customFormat="1" ht="9" customHeight="1"/>
    <row r="5" spans="1:16" ht="18" customHeight="1" thickBot="1">
      <c r="C5" s="149" t="s">
        <v>264</v>
      </c>
      <c r="I5" s="8"/>
      <c r="J5" s="8"/>
      <c r="K5" s="8"/>
      <c r="L5" s="8"/>
      <c r="M5" s="8"/>
    </row>
    <row r="6" spans="1:16" ht="18" customHeight="1" thickBot="1">
      <c r="C6" s="371" t="s">
        <v>263</v>
      </c>
      <c r="D6" s="372"/>
      <c r="E6" s="148" t="s">
        <v>90</v>
      </c>
      <c r="F6" s="147" t="s">
        <v>262</v>
      </c>
      <c r="G6" s="146" t="s">
        <v>28</v>
      </c>
      <c r="H6" s="146" t="s">
        <v>27</v>
      </c>
      <c r="I6" s="146" t="s">
        <v>26</v>
      </c>
      <c r="J6" s="146" t="s">
        <v>261</v>
      </c>
      <c r="K6" s="145" t="s">
        <v>24</v>
      </c>
      <c r="L6" s="145" t="s">
        <v>71</v>
      </c>
      <c r="M6" s="144" t="s">
        <v>70</v>
      </c>
      <c r="N6" s="146" t="s">
        <v>21</v>
      </c>
      <c r="O6" s="146" t="s">
        <v>298</v>
      </c>
      <c r="P6" s="183" t="s">
        <v>299</v>
      </c>
    </row>
    <row r="7" spans="1:16" ht="18" customHeight="1">
      <c r="C7" s="95" t="s">
        <v>260</v>
      </c>
      <c r="D7" s="94"/>
      <c r="E7" s="77" t="s">
        <v>1</v>
      </c>
      <c r="F7" s="93" t="s">
        <v>259</v>
      </c>
      <c r="G7" s="143"/>
      <c r="H7" s="142"/>
      <c r="I7" s="142"/>
      <c r="J7" s="141"/>
      <c r="K7" s="140"/>
      <c r="L7" s="139"/>
      <c r="M7" s="138"/>
      <c r="N7" s="142"/>
      <c r="O7" s="142"/>
      <c r="P7" s="137"/>
    </row>
    <row r="8" spans="1:16" ht="18" customHeight="1">
      <c r="C8" s="46" t="s">
        <v>258</v>
      </c>
      <c r="D8" s="89"/>
      <c r="E8" s="3" t="s">
        <v>1</v>
      </c>
      <c r="F8" s="88" t="s">
        <v>257</v>
      </c>
      <c r="G8" s="136">
        <v>329547</v>
      </c>
      <c r="H8" s="135">
        <v>339773</v>
      </c>
      <c r="I8" s="135">
        <v>399798</v>
      </c>
      <c r="J8" s="134">
        <v>337960</v>
      </c>
      <c r="K8" s="133">
        <v>388083</v>
      </c>
      <c r="L8" s="133">
        <v>393566</v>
      </c>
      <c r="M8" s="132">
        <v>450667</v>
      </c>
      <c r="N8" s="134">
        <v>554025</v>
      </c>
      <c r="O8" s="134">
        <v>477226</v>
      </c>
      <c r="P8" s="300">
        <v>456866</v>
      </c>
    </row>
    <row r="9" spans="1:16" ht="18" customHeight="1">
      <c r="C9" s="46"/>
      <c r="D9" s="87" t="s">
        <v>256</v>
      </c>
      <c r="E9" s="44" t="s">
        <v>1</v>
      </c>
      <c r="F9" s="125" t="s">
        <v>255</v>
      </c>
      <c r="G9" s="131">
        <v>88977</v>
      </c>
      <c r="H9" s="131">
        <v>76715</v>
      </c>
      <c r="I9" s="131">
        <v>114828</v>
      </c>
      <c r="J9" s="124">
        <v>80054</v>
      </c>
      <c r="K9" s="123">
        <v>73812</v>
      </c>
      <c r="L9" s="123">
        <v>83244</v>
      </c>
      <c r="M9" s="122">
        <v>69743</v>
      </c>
      <c r="N9" s="124">
        <v>57156</v>
      </c>
      <c r="O9" s="124">
        <v>73657</v>
      </c>
      <c r="P9" s="301">
        <v>58360</v>
      </c>
    </row>
    <row r="10" spans="1:16" ht="18" customHeight="1">
      <c r="C10" s="46"/>
      <c r="D10" s="86" t="s">
        <v>254</v>
      </c>
      <c r="E10" s="69" t="s">
        <v>1</v>
      </c>
      <c r="F10" s="85" t="s">
        <v>253</v>
      </c>
      <c r="G10" s="130">
        <v>131</v>
      </c>
      <c r="H10" s="130">
        <v>1</v>
      </c>
      <c r="I10" s="130">
        <v>93</v>
      </c>
      <c r="J10" s="119">
        <v>16</v>
      </c>
      <c r="K10" s="118">
        <v>234</v>
      </c>
      <c r="L10" s="118">
        <v>182</v>
      </c>
      <c r="M10" s="117" t="s">
        <v>81</v>
      </c>
      <c r="N10" s="119">
        <v>7</v>
      </c>
      <c r="O10" s="119">
        <v>16</v>
      </c>
      <c r="P10" s="302" t="s">
        <v>303</v>
      </c>
    </row>
    <row r="11" spans="1:16" ht="18" customHeight="1">
      <c r="C11" s="46"/>
      <c r="D11" s="86" t="s">
        <v>252</v>
      </c>
      <c r="E11" s="69" t="s">
        <v>1</v>
      </c>
      <c r="F11" s="85" t="s">
        <v>251</v>
      </c>
      <c r="G11" s="119">
        <v>148801</v>
      </c>
      <c r="H11" s="119">
        <v>148539</v>
      </c>
      <c r="I11" s="119">
        <v>152418</v>
      </c>
      <c r="J11" s="119">
        <v>151955</v>
      </c>
      <c r="K11" s="118">
        <v>176185</v>
      </c>
      <c r="L11" s="118">
        <v>162056</v>
      </c>
      <c r="M11" s="117">
        <v>173412</v>
      </c>
      <c r="N11" s="119">
        <v>196412</v>
      </c>
      <c r="O11" s="119">
        <v>192393</v>
      </c>
      <c r="P11" s="302">
        <v>216835</v>
      </c>
    </row>
    <row r="12" spans="1:16" ht="18" customHeight="1">
      <c r="C12" s="46"/>
      <c r="D12" s="86" t="s">
        <v>250</v>
      </c>
      <c r="E12" s="69" t="s">
        <v>1</v>
      </c>
      <c r="F12" s="85" t="s">
        <v>249</v>
      </c>
      <c r="G12" s="130">
        <v>19534</v>
      </c>
      <c r="H12" s="130">
        <v>29073</v>
      </c>
      <c r="I12" s="130">
        <v>30623</v>
      </c>
      <c r="J12" s="119">
        <v>11445</v>
      </c>
      <c r="K12" s="118">
        <v>14270</v>
      </c>
      <c r="L12" s="118" t="s">
        <v>81</v>
      </c>
      <c r="M12" s="117" t="s">
        <v>81</v>
      </c>
      <c r="N12" s="119" t="s">
        <v>80</v>
      </c>
      <c r="O12" s="119" t="s">
        <v>80</v>
      </c>
      <c r="P12" s="302" t="s">
        <v>80</v>
      </c>
    </row>
    <row r="13" spans="1:16" ht="18" hidden="1" customHeight="1">
      <c r="C13" s="311"/>
      <c r="D13" s="312" t="s">
        <v>248</v>
      </c>
      <c r="E13" s="313" t="s">
        <v>1</v>
      </c>
      <c r="F13" s="314" t="s">
        <v>247</v>
      </c>
      <c r="G13" s="315" t="s">
        <v>81</v>
      </c>
      <c r="H13" s="315" t="s">
        <v>81</v>
      </c>
      <c r="I13" s="315" t="s">
        <v>81</v>
      </c>
      <c r="J13" s="315" t="s">
        <v>80</v>
      </c>
      <c r="K13" s="316" t="s">
        <v>80</v>
      </c>
      <c r="L13" s="316" t="s">
        <v>80</v>
      </c>
      <c r="M13" s="317" t="s">
        <v>81</v>
      </c>
      <c r="N13" s="315" t="s">
        <v>80</v>
      </c>
      <c r="O13" s="315" t="s">
        <v>80</v>
      </c>
      <c r="P13" s="318" t="s">
        <v>80</v>
      </c>
    </row>
    <row r="14" spans="1:16" ht="18" customHeight="1">
      <c r="C14" s="46"/>
      <c r="D14" s="86" t="s">
        <v>246</v>
      </c>
      <c r="E14" s="69" t="s">
        <v>1</v>
      </c>
      <c r="F14" s="85" t="s">
        <v>245</v>
      </c>
      <c r="G14" s="119" t="s">
        <v>80</v>
      </c>
      <c r="H14" s="119" t="s">
        <v>81</v>
      </c>
      <c r="I14" s="119">
        <v>38</v>
      </c>
      <c r="J14" s="119">
        <v>1850</v>
      </c>
      <c r="K14" s="118">
        <v>1637</v>
      </c>
      <c r="L14" s="118">
        <v>1351</v>
      </c>
      <c r="M14" s="117">
        <v>1240</v>
      </c>
      <c r="N14" s="119">
        <v>615</v>
      </c>
      <c r="O14" s="119">
        <v>163</v>
      </c>
      <c r="P14" s="302">
        <v>5</v>
      </c>
    </row>
    <row r="15" spans="1:16" ht="18" customHeight="1">
      <c r="C15" s="46"/>
      <c r="D15" s="86" t="s">
        <v>300</v>
      </c>
      <c r="E15" s="69" t="s">
        <v>1</v>
      </c>
      <c r="F15" s="68" t="s">
        <v>244</v>
      </c>
      <c r="G15" s="119" t="s">
        <v>81</v>
      </c>
      <c r="H15" s="119">
        <v>1653</v>
      </c>
      <c r="I15" s="119">
        <v>6026</v>
      </c>
      <c r="J15" s="119">
        <v>12019</v>
      </c>
      <c r="K15" s="118">
        <v>12468</v>
      </c>
      <c r="L15" s="118">
        <v>14899</v>
      </c>
      <c r="M15" s="117">
        <v>13389</v>
      </c>
      <c r="N15" s="119">
        <v>11853</v>
      </c>
      <c r="O15" s="119">
        <v>24396</v>
      </c>
      <c r="P15" s="302">
        <v>23537</v>
      </c>
    </row>
    <row r="16" spans="1:16" ht="18" customHeight="1">
      <c r="C16" s="46"/>
      <c r="D16" s="86" t="s">
        <v>243</v>
      </c>
      <c r="E16" s="69" t="s">
        <v>1</v>
      </c>
      <c r="F16" s="85" t="s">
        <v>242</v>
      </c>
      <c r="G16" s="119" t="s">
        <v>81</v>
      </c>
      <c r="H16" s="119">
        <v>25000</v>
      </c>
      <c r="I16" s="119">
        <v>30000</v>
      </c>
      <c r="J16" s="119">
        <v>20000</v>
      </c>
      <c r="K16" s="118" t="s">
        <v>81</v>
      </c>
      <c r="L16" s="118" t="s">
        <v>80</v>
      </c>
      <c r="M16" s="117" t="s">
        <v>81</v>
      </c>
      <c r="N16" s="119">
        <v>20000</v>
      </c>
      <c r="O16" s="306">
        <v>0</v>
      </c>
      <c r="P16" s="303">
        <v>0</v>
      </c>
    </row>
    <row r="17" spans="3:16" ht="18" hidden="1" customHeight="1">
      <c r="C17" s="311"/>
      <c r="D17" s="312" t="s">
        <v>241</v>
      </c>
      <c r="E17" s="313" t="s">
        <v>1</v>
      </c>
      <c r="F17" s="314" t="s">
        <v>240</v>
      </c>
      <c r="G17" s="315" t="s">
        <v>81</v>
      </c>
      <c r="H17" s="315" t="s">
        <v>80</v>
      </c>
      <c r="I17" s="315" t="s">
        <v>81</v>
      </c>
      <c r="J17" s="315" t="s">
        <v>80</v>
      </c>
      <c r="K17" s="316" t="s">
        <v>80</v>
      </c>
      <c r="L17" s="316" t="s">
        <v>80</v>
      </c>
      <c r="M17" s="317" t="s">
        <v>81</v>
      </c>
      <c r="N17" s="315" t="s">
        <v>80</v>
      </c>
      <c r="O17" s="315" t="s">
        <v>80</v>
      </c>
      <c r="P17" s="318" t="s">
        <v>80</v>
      </c>
    </row>
    <row r="18" spans="3:16" ht="18" hidden="1" customHeight="1">
      <c r="C18" s="311"/>
      <c r="D18" s="312" t="s">
        <v>239</v>
      </c>
      <c r="E18" s="313" t="s">
        <v>1</v>
      </c>
      <c r="F18" s="314" t="s">
        <v>238</v>
      </c>
      <c r="G18" s="315" t="s">
        <v>81</v>
      </c>
      <c r="H18" s="315" t="s">
        <v>80</v>
      </c>
      <c r="I18" s="315" t="s">
        <v>81</v>
      </c>
      <c r="J18" s="315" t="s">
        <v>80</v>
      </c>
      <c r="K18" s="316" t="s">
        <v>80</v>
      </c>
      <c r="L18" s="316" t="s">
        <v>80</v>
      </c>
      <c r="M18" s="317" t="s">
        <v>81</v>
      </c>
      <c r="N18" s="315" t="s">
        <v>80</v>
      </c>
      <c r="O18" s="315" t="s">
        <v>80</v>
      </c>
      <c r="P18" s="318" t="s">
        <v>80</v>
      </c>
    </row>
    <row r="19" spans="3:16" ht="18" customHeight="1">
      <c r="C19" s="46"/>
      <c r="D19" s="86" t="s">
        <v>237</v>
      </c>
      <c r="E19" s="69" t="s">
        <v>1</v>
      </c>
      <c r="F19" s="85" t="s">
        <v>236</v>
      </c>
      <c r="G19" s="130">
        <v>33407</v>
      </c>
      <c r="H19" s="130">
        <v>20474</v>
      </c>
      <c r="I19" s="130">
        <v>21990</v>
      </c>
      <c r="J19" s="119">
        <v>15555</v>
      </c>
      <c r="K19" s="118">
        <v>14377</v>
      </c>
      <c r="L19" s="118">
        <v>12120</v>
      </c>
      <c r="M19" s="117">
        <v>20759</v>
      </c>
      <c r="N19" s="119">
        <v>14250</v>
      </c>
      <c r="O19" s="119">
        <v>20662</v>
      </c>
      <c r="P19" s="302">
        <v>26986</v>
      </c>
    </row>
    <row r="20" spans="3:16" ht="18" customHeight="1">
      <c r="C20" s="46"/>
      <c r="D20" s="86" t="s">
        <v>235</v>
      </c>
      <c r="E20" s="69" t="s">
        <v>1</v>
      </c>
      <c r="F20" s="85" t="s">
        <v>234</v>
      </c>
      <c r="G20" s="119">
        <v>472</v>
      </c>
      <c r="H20" s="119">
        <v>399</v>
      </c>
      <c r="I20" s="119">
        <v>55</v>
      </c>
      <c r="J20" s="119">
        <v>13</v>
      </c>
      <c r="K20" s="118">
        <v>101</v>
      </c>
      <c r="L20" s="118" t="s">
        <v>81</v>
      </c>
      <c r="M20" s="117" t="s">
        <v>81</v>
      </c>
      <c r="N20" s="119">
        <v>0</v>
      </c>
      <c r="O20" s="119" t="s">
        <v>80</v>
      </c>
      <c r="P20" s="302" t="s">
        <v>80</v>
      </c>
    </row>
    <row r="21" spans="3:16" ht="18" customHeight="1">
      <c r="C21" s="46"/>
      <c r="D21" s="86" t="s">
        <v>233</v>
      </c>
      <c r="E21" s="69" t="s">
        <v>1</v>
      </c>
      <c r="F21" s="85" t="s">
        <v>232</v>
      </c>
      <c r="G21" s="130">
        <v>8265</v>
      </c>
      <c r="H21" s="130">
        <v>9012</v>
      </c>
      <c r="I21" s="130">
        <v>9948</v>
      </c>
      <c r="J21" s="119">
        <v>10427</v>
      </c>
      <c r="K21" s="118">
        <v>11207</v>
      </c>
      <c r="L21" s="118">
        <v>11511</v>
      </c>
      <c r="M21" s="117">
        <v>13897</v>
      </c>
      <c r="N21" s="119">
        <v>15406</v>
      </c>
      <c r="O21" s="119">
        <v>16544</v>
      </c>
      <c r="P21" s="302">
        <v>19951</v>
      </c>
    </row>
    <row r="22" spans="3:16" ht="18" customHeight="1">
      <c r="C22" s="46"/>
      <c r="D22" s="86" t="s">
        <v>168</v>
      </c>
      <c r="E22" s="69" t="s">
        <v>1</v>
      </c>
      <c r="F22" s="85" t="s">
        <v>231</v>
      </c>
      <c r="G22" s="130">
        <v>9345</v>
      </c>
      <c r="H22" s="130">
        <v>7813</v>
      </c>
      <c r="I22" s="130">
        <v>7265</v>
      </c>
      <c r="J22" s="119">
        <v>6938</v>
      </c>
      <c r="K22" s="118">
        <v>6710</v>
      </c>
      <c r="L22" s="118">
        <v>16261</v>
      </c>
      <c r="M22" s="117">
        <v>25792</v>
      </c>
      <c r="N22" s="119">
        <v>27884</v>
      </c>
      <c r="O22" s="119">
        <v>20297</v>
      </c>
      <c r="P22" s="302">
        <v>22797</v>
      </c>
    </row>
    <row r="23" spans="3:16" ht="18" customHeight="1">
      <c r="C23" s="46"/>
      <c r="D23" s="86" t="s">
        <v>230</v>
      </c>
      <c r="E23" s="69" t="s">
        <v>1</v>
      </c>
      <c r="F23" s="68" t="s">
        <v>229</v>
      </c>
      <c r="G23" s="130">
        <v>10626</v>
      </c>
      <c r="H23" s="130">
        <v>10987</v>
      </c>
      <c r="I23" s="119">
        <v>11264</v>
      </c>
      <c r="J23" s="119">
        <v>14794</v>
      </c>
      <c r="K23" s="118">
        <v>39359</v>
      </c>
      <c r="L23" s="118" t="s">
        <v>81</v>
      </c>
      <c r="M23" s="117" t="s">
        <v>81</v>
      </c>
      <c r="N23" s="119" t="s">
        <v>80</v>
      </c>
      <c r="O23" s="119" t="s">
        <v>80</v>
      </c>
      <c r="P23" s="302" t="s">
        <v>80</v>
      </c>
    </row>
    <row r="24" spans="3:16" ht="18" customHeight="1">
      <c r="C24" s="46"/>
      <c r="D24" s="86" t="s">
        <v>228</v>
      </c>
      <c r="E24" s="69" t="s">
        <v>214</v>
      </c>
      <c r="F24" s="85" t="s">
        <v>227</v>
      </c>
      <c r="G24" s="119" t="s">
        <v>80</v>
      </c>
      <c r="H24" s="119" t="s">
        <v>80</v>
      </c>
      <c r="I24" s="119" t="s">
        <v>80</v>
      </c>
      <c r="J24" s="119" t="s">
        <v>80</v>
      </c>
      <c r="K24" s="118" t="s">
        <v>80</v>
      </c>
      <c r="L24" s="118">
        <v>30000</v>
      </c>
      <c r="M24" s="117">
        <v>96015</v>
      </c>
      <c r="N24" s="119">
        <v>121646</v>
      </c>
      <c r="O24" s="119">
        <v>55808</v>
      </c>
      <c r="P24" s="302">
        <v>12000</v>
      </c>
    </row>
    <row r="25" spans="3:16" ht="18" customHeight="1">
      <c r="C25" s="46"/>
      <c r="D25" s="86" t="s">
        <v>192</v>
      </c>
      <c r="E25" s="69" t="s">
        <v>1</v>
      </c>
      <c r="F25" s="85" t="s">
        <v>226</v>
      </c>
      <c r="G25" s="130">
        <v>10373</v>
      </c>
      <c r="H25" s="130">
        <v>10444</v>
      </c>
      <c r="I25" s="130">
        <v>15351</v>
      </c>
      <c r="J25" s="119">
        <v>12989</v>
      </c>
      <c r="K25" s="118">
        <v>37807</v>
      </c>
      <c r="L25" s="118">
        <v>61996</v>
      </c>
      <c r="M25" s="117">
        <v>36428</v>
      </c>
      <c r="N25" s="119">
        <v>88799</v>
      </c>
      <c r="O25" s="119">
        <v>73291</v>
      </c>
      <c r="P25" s="302">
        <v>76397</v>
      </c>
    </row>
    <row r="26" spans="3:16" ht="18" customHeight="1">
      <c r="C26" s="116"/>
      <c r="D26" s="83" t="s">
        <v>225</v>
      </c>
      <c r="E26" s="36" t="s">
        <v>1</v>
      </c>
      <c r="F26" s="35" t="s">
        <v>224</v>
      </c>
      <c r="G26" s="129">
        <v>-389</v>
      </c>
      <c r="H26" s="129">
        <v>-342</v>
      </c>
      <c r="I26" s="129">
        <v>-107</v>
      </c>
      <c r="J26" s="115">
        <v>-100</v>
      </c>
      <c r="K26" s="114">
        <v>-89</v>
      </c>
      <c r="L26" s="114">
        <v>-59</v>
      </c>
      <c r="M26" s="113">
        <v>-11</v>
      </c>
      <c r="N26" s="115">
        <v>-8</v>
      </c>
      <c r="O26" s="115">
        <v>-5</v>
      </c>
      <c r="P26" s="304">
        <v>-6</v>
      </c>
    </row>
    <row r="27" spans="3:16" ht="18" customHeight="1">
      <c r="C27" s="46" t="s">
        <v>223</v>
      </c>
      <c r="D27" s="89"/>
      <c r="E27" s="3" t="s">
        <v>1</v>
      </c>
      <c r="F27" s="88" t="s">
        <v>222</v>
      </c>
      <c r="G27" s="111">
        <v>339390</v>
      </c>
      <c r="H27" s="111">
        <v>329177</v>
      </c>
      <c r="I27" s="111">
        <v>302041</v>
      </c>
      <c r="J27" s="111">
        <v>292784</v>
      </c>
      <c r="K27" s="110">
        <v>267138</v>
      </c>
      <c r="L27" s="110">
        <v>277075</v>
      </c>
      <c r="M27" s="109">
        <v>271399</v>
      </c>
      <c r="N27" s="107">
        <v>261987</v>
      </c>
      <c r="O27" s="111">
        <v>264033</v>
      </c>
      <c r="P27" s="108">
        <v>289333</v>
      </c>
    </row>
    <row r="28" spans="3:16" ht="18" customHeight="1">
      <c r="C28" s="46"/>
      <c r="D28" s="87" t="s">
        <v>221</v>
      </c>
      <c r="E28" s="44" t="s">
        <v>1</v>
      </c>
      <c r="F28" s="43" t="s">
        <v>220</v>
      </c>
      <c r="G28" s="128">
        <v>124532</v>
      </c>
      <c r="H28" s="128">
        <v>139526</v>
      </c>
      <c r="I28" s="128">
        <v>117115</v>
      </c>
      <c r="J28" s="178">
        <v>114457</v>
      </c>
      <c r="K28" s="127">
        <v>86362</v>
      </c>
      <c r="L28" s="127">
        <v>90320</v>
      </c>
      <c r="M28" s="126">
        <v>92511</v>
      </c>
      <c r="N28" s="185">
        <v>88763</v>
      </c>
      <c r="O28" s="119">
        <v>88006</v>
      </c>
      <c r="P28" s="302">
        <v>87780</v>
      </c>
    </row>
    <row r="29" spans="3:16" ht="18" customHeight="1">
      <c r="C29" s="46"/>
      <c r="D29" s="86" t="s">
        <v>219</v>
      </c>
      <c r="E29" s="69" t="s">
        <v>1</v>
      </c>
      <c r="F29" s="68" t="s">
        <v>218</v>
      </c>
      <c r="G29" s="119">
        <v>79782</v>
      </c>
      <c r="H29" s="119">
        <v>77674</v>
      </c>
      <c r="I29" s="119">
        <v>76799</v>
      </c>
      <c r="J29" s="119">
        <v>89048</v>
      </c>
      <c r="K29" s="118">
        <v>83309</v>
      </c>
      <c r="L29" s="118">
        <v>81358</v>
      </c>
      <c r="M29" s="117">
        <v>77919</v>
      </c>
      <c r="N29" s="119">
        <v>75736</v>
      </c>
      <c r="O29" s="119">
        <v>71666</v>
      </c>
      <c r="P29" s="302">
        <v>80804</v>
      </c>
    </row>
    <row r="30" spans="3:16" ht="18" customHeight="1">
      <c r="C30" s="46"/>
      <c r="D30" s="86" t="s">
        <v>217</v>
      </c>
      <c r="E30" s="69" t="s">
        <v>1</v>
      </c>
      <c r="F30" s="85" t="s">
        <v>216</v>
      </c>
      <c r="G30" s="119">
        <v>2614</v>
      </c>
      <c r="H30" s="119">
        <v>2512</v>
      </c>
      <c r="I30" s="119">
        <v>2368</v>
      </c>
      <c r="J30" s="119">
        <v>2341</v>
      </c>
      <c r="K30" s="118">
        <v>2205</v>
      </c>
      <c r="L30" s="118">
        <v>2095</v>
      </c>
      <c r="M30" s="117">
        <v>1997</v>
      </c>
      <c r="N30" s="119">
        <v>1936</v>
      </c>
      <c r="O30" s="119">
        <v>1823</v>
      </c>
      <c r="P30" s="302">
        <v>2528</v>
      </c>
    </row>
    <row r="31" spans="3:16" ht="18" customHeight="1">
      <c r="C31" s="46"/>
      <c r="D31" s="86" t="s">
        <v>215</v>
      </c>
      <c r="E31" s="69" t="s">
        <v>214</v>
      </c>
      <c r="F31" s="85" t="s">
        <v>213</v>
      </c>
      <c r="G31" s="119" t="s">
        <v>80</v>
      </c>
      <c r="H31" s="119" t="s">
        <v>80</v>
      </c>
      <c r="I31" s="119" t="s">
        <v>80</v>
      </c>
      <c r="J31" s="119" t="s">
        <v>80</v>
      </c>
      <c r="K31" s="118" t="s">
        <v>81</v>
      </c>
      <c r="L31" s="118">
        <v>12057</v>
      </c>
      <c r="M31" s="117">
        <v>10927</v>
      </c>
      <c r="N31" s="119">
        <v>10571</v>
      </c>
      <c r="O31" s="119">
        <v>8633</v>
      </c>
      <c r="P31" s="302">
        <v>11770</v>
      </c>
    </row>
    <row r="32" spans="3:16" ht="18" customHeight="1">
      <c r="C32" s="46"/>
      <c r="D32" s="86" t="s">
        <v>212</v>
      </c>
      <c r="E32" s="69" t="s">
        <v>1</v>
      </c>
      <c r="F32" s="85" t="s">
        <v>211</v>
      </c>
      <c r="G32" s="119">
        <v>14656</v>
      </c>
      <c r="H32" s="119">
        <v>13852</v>
      </c>
      <c r="I32" s="119">
        <v>13724</v>
      </c>
      <c r="J32" s="119">
        <v>12959</v>
      </c>
      <c r="K32" s="118">
        <v>11539</v>
      </c>
      <c r="L32" s="118" t="s">
        <v>81</v>
      </c>
      <c r="M32" s="117" t="s">
        <v>81</v>
      </c>
      <c r="N32" s="119" t="s">
        <v>80</v>
      </c>
      <c r="O32" s="119" t="s">
        <v>80</v>
      </c>
      <c r="P32" s="302" t="s">
        <v>80</v>
      </c>
    </row>
    <row r="33" spans="3:16" ht="18" hidden="1" customHeight="1">
      <c r="C33" s="311"/>
      <c r="D33" s="312" t="s">
        <v>210</v>
      </c>
      <c r="E33" s="313" t="s">
        <v>1</v>
      </c>
      <c r="F33" s="319" t="s">
        <v>209</v>
      </c>
      <c r="G33" s="315" t="s">
        <v>81</v>
      </c>
      <c r="H33" s="315" t="s">
        <v>80</v>
      </c>
      <c r="I33" s="315" t="s">
        <v>81</v>
      </c>
      <c r="J33" s="315">
        <v>0</v>
      </c>
      <c r="K33" s="316">
        <v>0</v>
      </c>
      <c r="L33" s="316" t="s">
        <v>81</v>
      </c>
      <c r="M33" s="317" t="s">
        <v>81</v>
      </c>
      <c r="N33" s="315" t="s">
        <v>80</v>
      </c>
      <c r="O33" s="315" t="s">
        <v>80</v>
      </c>
      <c r="P33" s="318" t="s">
        <v>80</v>
      </c>
    </row>
    <row r="34" spans="3:16" ht="18" customHeight="1">
      <c r="C34" s="46"/>
      <c r="D34" s="86" t="s">
        <v>208</v>
      </c>
      <c r="E34" s="69" t="s">
        <v>1</v>
      </c>
      <c r="F34" s="85" t="s">
        <v>207</v>
      </c>
      <c r="G34" s="119">
        <v>9227</v>
      </c>
      <c r="H34" s="119">
        <v>9654</v>
      </c>
      <c r="I34" s="119">
        <v>9083</v>
      </c>
      <c r="J34" s="119">
        <v>8462</v>
      </c>
      <c r="K34" s="118">
        <v>7920</v>
      </c>
      <c r="L34" s="118">
        <v>7496</v>
      </c>
      <c r="M34" s="117">
        <v>7279</v>
      </c>
      <c r="N34" s="119">
        <v>7562</v>
      </c>
      <c r="O34" s="119">
        <v>6763</v>
      </c>
      <c r="P34" s="302">
        <v>8169</v>
      </c>
    </row>
    <row r="35" spans="3:16" ht="18" customHeight="1">
      <c r="C35" s="46"/>
      <c r="D35" s="86" t="s">
        <v>206</v>
      </c>
      <c r="E35" s="69" t="s">
        <v>1</v>
      </c>
      <c r="F35" s="68" t="s">
        <v>205</v>
      </c>
      <c r="G35" s="119">
        <v>48767</v>
      </c>
      <c r="H35" s="119">
        <v>48767</v>
      </c>
      <c r="I35" s="119">
        <v>48767</v>
      </c>
      <c r="J35" s="119">
        <v>48229</v>
      </c>
      <c r="K35" s="118">
        <v>48229</v>
      </c>
      <c r="L35" s="118">
        <v>48229</v>
      </c>
      <c r="M35" s="117">
        <v>54676</v>
      </c>
      <c r="N35" s="119">
        <v>56064</v>
      </c>
      <c r="O35" s="119">
        <v>56064</v>
      </c>
      <c r="P35" s="302">
        <v>56064</v>
      </c>
    </row>
    <row r="36" spans="3:16" ht="18" customHeight="1">
      <c r="C36" s="46"/>
      <c r="D36" s="86" t="s">
        <v>204</v>
      </c>
      <c r="E36" s="69" t="s">
        <v>1</v>
      </c>
      <c r="F36" s="68" t="s">
        <v>203</v>
      </c>
      <c r="G36" s="119">
        <v>7030</v>
      </c>
      <c r="H36" s="119">
        <v>4159</v>
      </c>
      <c r="I36" s="119">
        <v>2068</v>
      </c>
      <c r="J36" s="119">
        <v>895</v>
      </c>
      <c r="K36" s="118">
        <v>868</v>
      </c>
      <c r="L36" s="118">
        <v>707</v>
      </c>
      <c r="M36" s="117">
        <v>934</v>
      </c>
      <c r="N36" s="119">
        <v>933</v>
      </c>
      <c r="O36" s="119">
        <v>598</v>
      </c>
      <c r="P36" s="302">
        <v>644</v>
      </c>
    </row>
    <row r="37" spans="3:16" ht="18" customHeight="1">
      <c r="C37" s="116"/>
      <c r="D37" s="83" t="s">
        <v>202</v>
      </c>
      <c r="E37" s="36" t="s">
        <v>1</v>
      </c>
      <c r="F37" s="35" t="s">
        <v>201</v>
      </c>
      <c r="G37" s="115">
        <v>52779</v>
      </c>
      <c r="H37" s="115">
        <v>33030</v>
      </c>
      <c r="I37" s="115">
        <v>32112</v>
      </c>
      <c r="J37" s="115">
        <v>16390</v>
      </c>
      <c r="K37" s="114">
        <v>26701</v>
      </c>
      <c r="L37" s="114">
        <v>34809</v>
      </c>
      <c r="M37" s="113">
        <v>25153</v>
      </c>
      <c r="N37" s="115">
        <v>20419</v>
      </c>
      <c r="O37" s="115">
        <v>30477</v>
      </c>
      <c r="P37" s="304">
        <v>41570</v>
      </c>
    </row>
    <row r="38" spans="3:16" ht="18" customHeight="1">
      <c r="C38" s="46" t="s">
        <v>200</v>
      </c>
      <c r="D38" s="112"/>
      <c r="E38" s="13" t="s">
        <v>1</v>
      </c>
      <c r="F38" s="12" t="s">
        <v>199</v>
      </c>
      <c r="G38" s="107">
        <v>257327</v>
      </c>
      <c r="H38" s="107">
        <v>265932</v>
      </c>
      <c r="I38" s="107">
        <v>263733</v>
      </c>
      <c r="J38" s="107">
        <v>284777</v>
      </c>
      <c r="K38" s="104">
        <v>287271</v>
      </c>
      <c r="L38" s="104">
        <v>289331</v>
      </c>
      <c r="M38" s="103">
        <v>279965</v>
      </c>
      <c r="N38" s="107">
        <v>274067</v>
      </c>
      <c r="O38" s="107">
        <v>275056</v>
      </c>
      <c r="P38" s="102">
        <v>289164</v>
      </c>
    </row>
    <row r="39" spans="3:16" ht="18" customHeight="1">
      <c r="C39" s="46"/>
      <c r="D39" s="87" t="s">
        <v>198</v>
      </c>
      <c r="E39" s="44" t="s">
        <v>1</v>
      </c>
      <c r="F39" s="43" t="s">
        <v>197</v>
      </c>
      <c r="G39" s="124">
        <v>180148</v>
      </c>
      <c r="H39" s="124">
        <v>213082</v>
      </c>
      <c r="I39" s="124">
        <v>192291</v>
      </c>
      <c r="J39" s="124">
        <v>220084</v>
      </c>
      <c r="K39" s="123">
        <v>221184</v>
      </c>
      <c r="L39" s="123">
        <v>247801</v>
      </c>
      <c r="M39" s="122">
        <v>233791</v>
      </c>
      <c r="N39" s="124">
        <v>228225</v>
      </c>
      <c r="O39" s="124">
        <v>215863</v>
      </c>
      <c r="P39" s="301">
        <v>218251</v>
      </c>
    </row>
    <row r="40" spans="3:16" ht="18" customHeight="1">
      <c r="C40" s="46"/>
      <c r="D40" s="86" t="s">
        <v>196</v>
      </c>
      <c r="E40" s="69" t="s">
        <v>1</v>
      </c>
      <c r="F40" s="68" t="s">
        <v>195</v>
      </c>
      <c r="G40" s="119">
        <v>73980</v>
      </c>
      <c r="H40" s="119">
        <v>50311</v>
      </c>
      <c r="I40" s="119">
        <v>69200</v>
      </c>
      <c r="J40" s="119">
        <v>62479</v>
      </c>
      <c r="K40" s="118">
        <v>63904</v>
      </c>
      <c r="L40" s="118">
        <v>39393</v>
      </c>
      <c r="M40" s="117">
        <v>44048</v>
      </c>
      <c r="N40" s="119">
        <v>43749</v>
      </c>
      <c r="O40" s="119">
        <v>57122</v>
      </c>
      <c r="P40" s="302">
        <v>68853</v>
      </c>
    </row>
    <row r="41" spans="3:16" ht="18" customHeight="1">
      <c r="C41" s="46"/>
      <c r="D41" s="86" t="s">
        <v>194</v>
      </c>
      <c r="E41" s="69" t="s">
        <v>1</v>
      </c>
      <c r="F41" s="68" t="s">
        <v>193</v>
      </c>
      <c r="G41" s="119">
        <v>970</v>
      </c>
      <c r="H41" s="119">
        <v>343</v>
      </c>
      <c r="I41" s="119">
        <v>26</v>
      </c>
      <c r="J41" s="119">
        <v>35</v>
      </c>
      <c r="K41" s="118">
        <v>42</v>
      </c>
      <c r="L41" s="118">
        <v>30</v>
      </c>
      <c r="M41" s="117">
        <v>33</v>
      </c>
      <c r="N41" s="119">
        <v>19</v>
      </c>
      <c r="O41" s="119">
        <v>8</v>
      </c>
      <c r="P41" s="302">
        <v>5</v>
      </c>
    </row>
    <row r="42" spans="3:16" ht="18" customHeight="1">
      <c r="C42" s="16"/>
      <c r="D42" s="83" t="s">
        <v>192</v>
      </c>
      <c r="E42" s="36" t="s">
        <v>1</v>
      </c>
      <c r="F42" s="35" t="s">
        <v>191</v>
      </c>
      <c r="G42" s="115">
        <v>2228</v>
      </c>
      <c r="H42" s="115">
        <v>2195</v>
      </c>
      <c r="I42" s="115">
        <v>2214</v>
      </c>
      <c r="J42" s="115">
        <v>2178</v>
      </c>
      <c r="K42" s="114">
        <v>2140</v>
      </c>
      <c r="L42" s="114">
        <v>2106</v>
      </c>
      <c r="M42" s="113">
        <v>2091</v>
      </c>
      <c r="N42" s="115">
        <v>2073</v>
      </c>
      <c r="O42" s="115">
        <v>2062</v>
      </c>
      <c r="P42" s="304">
        <v>2053</v>
      </c>
    </row>
    <row r="43" spans="3:16" ht="18" customHeight="1">
      <c r="C43" s="46" t="s">
        <v>190</v>
      </c>
      <c r="D43" s="89"/>
      <c r="E43" s="3" t="s">
        <v>1</v>
      </c>
      <c r="F43" s="81" t="s">
        <v>189</v>
      </c>
      <c r="G43" s="111">
        <v>187987</v>
      </c>
      <c r="H43" s="111">
        <v>201079</v>
      </c>
      <c r="I43" s="111">
        <v>345837</v>
      </c>
      <c r="J43" s="111">
        <v>402831</v>
      </c>
      <c r="K43" s="110">
        <v>409869</v>
      </c>
      <c r="L43" s="110">
        <v>483625</v>
      </c>
      <c r="M43" s="109">
        <v>555063</v>
      </c>
      <c r="N43" s="111">
        <v>513239</v>
      </c>
      <c r="O43" s="111">
        <v>929210</v>
      </c>
      <c r="P43" s="108">
        <v>967117</v>
      </c>
    </row>
    <row r="44" spans="3:16" ht="18" customHeight="1">
      <c r="C44" s="46"/>
      <c r="D44" s="87" t="s">
        <v>188</v>
      </c>
      <c r="E44" s="44" t="s">
        <v>1</v>
      </c>
      <c r="F44" s="125" t="s">
        <v>187</v>
      </c>
      <c r="G44" s="124">
        <v>17764</v>
      </c>
      <c r="H44" s="124">
        <v>22276</v>
      </c>
      <c r="I44" s="124">
        <v>23668</v>
      </c>
      <c r="J44" s="124">
        <v>23301</v>
      </c>
      <c r="K44" s="123">
        <v>24445</v>
      </c>
      <c r="L44" s="123">
        <v>30513</v>
      </c>
      <c r="M44" s="122">
        <v>94437</v>
      </c>
      <c r="N44" s="124">
        <v>65461</v>
      </c>
      <c r="O44" s="124">
        <v>73087</v>
      </c>
      <c r="P44" s="301">
        <v>99616</v>
      </c>
    </row>
    <row r="45" spans="3:16" ht="18" customHeight="1">
      <c r="C45" s="46"/>
      <c r="D45" s="86" t="s">
        <v>186</v>
      </c>
      <c r="E45" s="69" t="s">
        <v>1</v>
      </c>
      <c r="F45" s="68" t="s">
        <v>185</v>
      </c>
      <c r="G45" s="119">
        <v>57812</v>
      </c>
      <c r="H45" s="119">
        <v>66688</v>
      </c>
      <c r="I45" s="119">
        <v>160621</v>
      </c>
      <c r="J45" s="119">
        <v>70571</v>
      </c>
      <c r="K45" s="118">
        <v>126133</v>
      </c>
      <c r="L45" s="118">
        <v>133822</v>
      </c>
      <c r="M45" s="117">
        <v>132868</v>
      </c>
      <c r="N45" s="119">
        <v>136764</v>
      </c>
      <c r="O45" s="119">
        <v>170753</v>
      </c>
      <c r="P45" s="302">
        <v>175735</v>
      </c>
    </row>
    <row r="46" spans="3:16" ht="18" customHeight="1">
      <c r="C46" s="46"/>
      <c r="D46" s="86" t="s">
        <v>184</v>
      </c>
      <c r="E46" s="69" t="s">
        <v>1</v>
      </c>
      <c r="F46" s="68" t="s">
        <v>183</v>
      </c>
      <c r="G46" s="119" t="s">
        <v>80</v>
      </c>
      <c r="H46" s="119" t="s">
        <v>80</v>
      </c>
      <c r="I46" s="119" t="s">
        <v>80</v>
      </c>
      <c r="J46" s="119">
        <v>18000</v>
      </c>
      <c r="K46" s="118">
        <v>186616</v>
      </c>
      <c r="L46" s="118">
        <v>220596</v>
      </c>
      <c r="M46" s="117">
        <v>221092</v>
      </c>
      <c r="N46" s="119">
        <v>235823</v>
      </c>
      <c r="O46" s="119">
        <v>586729</v>
      </c>
      <c r="P46" s="302">
        <v>588417</v>
      </c>
    </row>
    <row r="47" spans="3:16" ht="18" customHeight="1">
      <c r="C47" s="46"/>
      <c r="D47" s="86" t="s">
        <v>182</v>
      </c>
      <c r="E47" s="69" t="s">
        <v>1</v>
      </c>
      <c r="F47" s="85" t="s">
        <v>181</v>
      </c>
      <c r="G47" s="119">
        <v>49</v>
      </c>
      <c r="H47" s="119">
        <v>75</v>
      </c>
      <c r="I47" s="119">
        <v>122</v>
      </c>
      <c r="J47" s="119">
        <v>103</v>
      </c>
      <c r="K47" s="118">
        <v>2194</v>
      </c>
      <c r="L47" s="118" t="s">
        <v>81</v>
      </c>
      <c r="M47" s="117" t="s">
        <v>81</v>
      </c>
      <c r="N47" s="119" t="s">
        <v>80</v>
      </c>
      <c r="O47" s="119" t="s">
        <v>80</v>
      </c>
      <c r="P47" s="302" t="s">
        <v>80</v>
      </c>
    </row>
    <row r="48" spans="3:16" ht="18" customHeight="1">
      <c r="C48" s="46"/>
      <c r="D48" s="86" t="s">
        <v>180</v>
      </c>
      <c r="E48" s="69" t="s">
        <v>1</v>
      </c>
      <c r="F48" s="68" t="s">
        <v>179</v>
      </c>
      <c r="G48" s="119">
        <v>50124</v>
      </c>
      <c r="H48" s="119">
        <v>51406</v>
      </c>
      <c r="I48" s="119">
        <v>71829</v>
      </c>
      <c r="J48" s="119">
        <v>199094</v>
      </c>
      <c r="K48" s="118">
        <v>363</v>
      </c>
      <c r="L48" s="118" t="s">
        <v>81</v>
      </c>
      <c r="M48" s="117" t="s">
        <v>81</v>
      </c>
      <c r="N48" s="119" t="s">
        <v>80</v>
      </c>
      <c r="O48" s="119" t="s">
        <v>80</v>
      </c>
      <c r="P48" s="302" t="s">
        <v>80</v>
      </c>
    </row>
    <row r="49" spans="3:16" ht="18" customHeight="1">
      <c r="C49" s="46"/>
      <c r="D49" s="86" t="s">
        <v>178</v>
      </c>
      <c r="E49" s="69" t="s">
        <v>1</v>
      </c>
      <c r="F49" s="68" t="s">
        <v>177</v>
      </c>
      <c r="G49" s="119">
        <v>108</v>
      </c>
      <c r="H49" s="119">
        <v>324</v>
      </c>
      <c r="I49" s="121">
        <v>540</v>
      </c>
      <c r="J49" s="121">
        <v>540</v>
      </c>
      <c r="K49" s="120">
        <v>540</v>
      </c>
      <c r="L49" s="118">
        <v>540</v>
      </c>
      <c r="M49" s="117">
        <v>540</v>
      </c>
      <c r="N49" s="119">
        <v>540</v>
      </c>
      <c r="O49" s="119">
        <v>540</v>
      </c>
      <c r="P49" s="302">
        <v>540</v>
      </c>
    </row>
    <row r="50" spans="3:16" ht="18" customHeight="1">
      <c r="C50" s="46"/>
      <c r="D50" s="86" t="s">
        <v>176</v>
      </c>
      <c r="E50" s="69" t="s">
        <v>1</v>
      </c>
      <c r="F50" s="68" t="s">
        <v>175</v>
      </c>
      <c r="G50" s="119">
        <v>1341</v>
      </c>
      <c r="H50" s="119">
        <v>2838</v>
      </c>
      <c r="I50" s="119">
        <v>33210</v>
      </c>
      <c r="J50" s="119">
        <v>36303</v>
      </c>
      <c r="K50" s="118">
        <v>18933</v>
      </c>
      <c r="L50" s="118">
        <v>50895</v>
      </c>
      <c r="M50" s="117">
        <v>84389</v>
      </c>
      <c r="N50" s="119">
        <v>49957</v>
      </c>
      <c r="O50" s="119">
        <v>58557</v>
      </c>
      <c r="P50" s="302">
        <v>62627</v>
      </c>
    </row>
    <row r="51" spans="3:16" ht="18" customHeight="1">
      <c r="C51" s="46"/>
      <c r="D51" s="86" t="s">
        <v>174</v>
      </c>
      <c r="E51" s="69" t="s">
        <v>1</v>
      </c>
      <c r="F51" s="68" t="s">
        <v>173</v>
      </c>
      <c r="G51" s="119">
        <v>45</v>
      </c>
      <c r="H51" s="119">
        <v>44</v>
      </c>
      <c r="I51" s="119">
        <v>139</v>
      </c>
      <c r="J51" s="119">
        <v>240</v>
      </c>
      <c r="K51" s="118">
        <v>197</v>
      </c>
      <c r="L51" s="118" t="s">
        <v>81</v>
      </c>
      <c r="M51" s="117" t="s">
        <v>81</v>
      </c>
      <c r="N51" s="119" t="s">
        <v>80</v>
      </c>
      <c r="O51" s="119" t="s">
        <v>80</v>
      </c>
      <c r="P51" s="302" t="s">
        <v>80</v>
      </c>
    </row>
    <row r="52" spans="3:16" ht="18" customHeight="1">
      <c r="C52" s="46"/>
      <c r="D52" s="86" t="s">
        <v>172</v>
      </c>
      <c r="E52" s="69" t="s">
        <v>1</v>
      </c>
      <c r="F52" s="85" t="s">
        <v>171</v>
      </c>
      <c r="G52" s="119">
        <v>3232</v>
      </c>
      <c r="H52" s="119">
        <v>4515</v>
      </c>
      <c r="I52" s="119">
        <v>4257</v>
      </c>
      <c r="J52" s="119">
        <v>6604</v>
      </c>
      <c r="K52" s="118">
        <v>6656</v>
      </c>
      <c r="L52" s="118" t="s">
        <v>81</v>
      </c>
      <c r="M52" s="117" t="s">
        <v>81</v>
      </c>
      <c r="N52" s="119" t="s">
        <v>80</v>
      </c>
      <c r="O52" s="119" t="s">
        <v>80</v>
      </c>
      <c r="P52" s="302" t="s">
        <v>80</v>
      </c>
    </row>
    <row r="53" spans="3:16" ht="18" customHeight="1">
      <c r="C53" s="46"/>
      <c r="D53" s="86" t="s">
        <v>170</v>
      </c>
      <c r="E53" s="69" t="s">
        <v>1</v>
      </c>
      <c r="F53" s="85" t="s">
        <v>169</v>
      </c>
      <c r="G53" s="119">
        <v>19209</v>
      </c>
      <c r="H53" s="119">
        <v>18506</v>
      </c>
      <c r="I53" s="119">
        <v>17473</v>
      </c>
      <c r="J53" s="119">
        <v>15746</v>
      </c>
      <c r="K53" s="118">
        <v>12043</v>
      </c>
      <c r="L53" s="118">
        <v>10623</v>
      </c>
      <c r="M53" s="117">
        <v>9427</v>
      </c>
      <c r="N53" s="119">
        <v>9393</v>
      </c>
      <c r="O53" s="119" t="s">
        <v>80</v>
      </c>
      <c r="P53" s="302" t="s">
        <v>80</v>
      </c>
    </row>
    <row r="54" spans="3:16" ht="18" customHeight="1">
      <c r="C54" s="46"/>
      <c r="D54" s="86" t="s">
        <v>168</v>
      </c>
      <c r="E54" s="69" t="s">
        <v>1</v>
      </c>
      <c r="F54" s="85" t="s">
        <v>167</v>
      </c>
      <c r="G54" s="119">
        <v>36922</v>
      </c>
      <c r="H54" s="119">
        <v>33179</v>
      </c>
      <c r="I54" s="119">
        <v>32863</v>
      </c>
      <c r="J54" s="119">
        <v>31072</v>
      </c>
      <c r="K54" s="118">
        <v>30398</v>
      </c>
      <c r="L54" s="118">
        <v>25964</v>
      </c>
      <c r="M54" s="117" t="s">
        <v>81</v>
      </c>
      <c r="N54" s="119">
        <v>0</v>
      </c>
      <c r="O54" s="119">
        <v>882</v>
      </c>
      <c r="P54" s="302" t="s">
        <v>303</v>
      </c>
    </row>
    <row r="55" spans="3:16" ht="18" customHeight="1">
      <c r="C55" s="46"/>
      <c r="D55" s="86" t="s">
        <v>166</v>
      </c>
      <c r="E55" s="69" t="s">
        <v>1</v>
      </c>
      <c r="F55" s="85" t="s">
        <v>165</v>
      </c>
      <c r="G55" s="119">
        <v>1695</v>
      </c>
      <c r="H55" s="119">
        <v>1596</v>
      </c>
      <c r="I55" s="119">
        <v>1568</v>
      </c>
      <c r="J55" s="119">
        <v>1821</v>
      </c>
      <c r="K55" s="118">
        <v>1874</v>
      </c>
      <c r="L55" s="118">
        <v>11169</v>
      </c>
      <c r="M55" s="117">
        <v>12766</v>
      </c>
      <c r="N55" s="119">
        <v>15742</v>
      </c>
      <c r="O55" s="119">
        <v>39094</v>
      </c>
      <c r="P55" s="302">
        <v>40611</v>
      </c>
    </row>
    <row r="56" spans="3:16" ht="18" customHeight="1">
      <c r="C56" s="116"/>
      <c r="D56" s="83" t="s">
        <v>164</v>
      </c>
      <c r="E56" s="36" t="s">
        <v>1</v>
      </c>
      <c r="F56" s="35" t="s">
        <v>163</v>
      </c>
      <c r="G56" s="115">
        <v>-319</v>
      </c>
      <c r="H56" s="115">
        <v>-372</v>
      </c>
      <c r="I56" s="115">
        <v>-456</v>
      </c>
      <c r="J56" s="115">
        <v>-568</v>
      </c>
      <c r="K56" s="114">
        <v>-532</v>
      </c>
      <c r="L56" s="114">
        <v>-500</v>
      </c>
      <c r="M56" s="113">
        <v>-457</v>
      </c>
      <c r="N56" s="115">
        <v>-444</v>
      </c>
      <c r="O56" s="115">
        <v>-435</v>
      </c>
      <c r="P56" s="304">
        <v>-429</v>
      </c>
    </row>
    <row r="57" spans="3:16" ht="18" customHeight="1">
      <c r="C57" s="14" t="s">
        <v>162</v>
      </c>
      <c r="D57" s="112"/>
      <c r="E57" s="13" t="s">
        <v>1</v>
      </c>
      <c r="F57" s="12" t="s">
        <v>161</v>
      </c>
      <c r="G57" s="107">
        <v>784705</v>
      </c>
      <c r="H57" s="107">
        <v>796189</v>
      </c>
      <c r="I57" s="106">
        <v>911613</v>
      </c>
      <c r="J57" s="106">
        <v>980394</v>
      </c>
      <c r="K57" s="105">
        <v>964279</v>
      </c>
      <c r="L57" s="104">
        <v>1050031</v>
      </c>
      <c r="M57" s="103">
        <v>1106428</v>
      </c>
      <c r="N57" s="107">
        <v>1049294</v>
      </c>
      <c r="O57" s="107">
        <v>1468301</v>
      </c>
      <c r="P57" s="102">
        <v>1545615</v>
      </c>
    </row>
    <row r="58" spans="3:16" ht="18" hidden="1" customHeight="1">
      <c r="C58" s="311" t="s">
        <v>160</v>
      </c>
      <c r="D58" s="320"/>
      <c r="E58" s="321" t="s">
        <v>1</v>
      </c>
      <c r="F58" s="322" t="s">
        <v>159</v>
      </c>
      <c r="G58" s="323" t="s">
        <v>81</v>
      </c>
      <c r="H58" s="323" t="s">
        <v>80</v>
      </c>
      <c r="I58" s="323" t="s">
        <v>81</v>
      </c>
      <c r="J58" s="323" t="s">
        <v>80</v>
      </c>
      <c r="K58" s="324" t="s">
        <v>80</v>
      </c>
      <c r="L58" s="324" t="s">
        <v>80</v>
      </c>
      <c r="M58" s="325" t="s">
        <v>81</v>
      </c>
      <c r="N58" s="323" t="s">
        <v>80</v>
      </c>
      <c r="O58" s="323" t="s">
        <v>80</v>
      </c>
      <c r="P58" s="326" t="s">
        <v>80</v>
      </c>
    </row>
    <row r="59" spans="3:16" ht="18" hidden="1" customHeight="1">
      <c r="C59" s="311"/>
      <c r="D59" s="327" t="s">
        <v>158</v>
      </c>
      <c r="E59" s="328" t="s">
        <v>1</v>
      </c>
      <c r="F59" s="329" t="s">
        <v>157</v>
      </c>
      <c r="G59" s="330" t="s">
        <v>81</v>
      </c>
      <c r="H59" s="330" t="s">
        <v>80</v>
      </c>
      <c r="I59" s="330" t="s">
        <v>81</v>
      </c>
      <c r="J59" s="330" t="s">
        <v>80</v>
      </c>
      <c r="K59" s="331" t="s">
        <v>80</v>
      </c>
      <c r="L59" s="331" t="s">
        <v>80</v>
      </c>
      <c r="M59" s="332" t="s">
        <v>81</v>
      </c>
      <c r="N59" s="330" t="s">
        <v>80</v>
      </c>
      <c r="O59" s="330" t="s">
        <v>80</v>
      </c>
      <c r="P59" s="333" t="s">
        <v>80</v>
      </c>
    </row>
    <row r="60" spans="3:16" ht="18" customHeight="1" thickBot="1">
      <c r="C60" s="11" t="s">
        <v>156</v>
      </c>
      <c r="D60" s="101"/>
      <c r="E60" s="10" t="s">
        <v>1</v>
      </c>
      <c r="F60" s="9" t="s">
        <v>155</v>
      </c>
      <c r="G60" s="100">
        <v>1114253</v>
      </c>
      <c r="H60" s="100">
        <v>1135963</v>
      </c>
      <c r="I60" s="99">
        <v>1311411</v>
      </c>
      <c r="J60" s="99">
        <v>1318354</v>
      </c>
      <c r="K60" s="98">
        <v>1352363</v>
      </c>
      <c r="L60" s="97">
        <v>1443598</v>
      </c>
      <c r="M60" s="96">
        <v>1557096</v>
      </c>
      <c r="N60" s="100">
        <v>1603320</v>
      </c>
      <c r="O60" s="100">
        <v>1945527</v>
      </c>
      <c r="P60" s="305">
        <v>2002482</v>
      </c>
    </row>
    <row r="61" spans="3:16" ht="18" customHeight="1">
      <c r="C61" s="95" t="s">
        <v>154</v>
      </c>
      <c r="D61" s="94"/>
      <c r="E61" s="77" t="s">
        <v>1</v>
      </c>
      <c r="F61" s="93" t="s">
        <v>153</v>
      </c>
      <c r="G61" s="92"/>
      <c r="H61" s="92"/>
      <c r="I61" s="92"/>
      <c r="J61" s="92"/>
      <c r="K61" s="90"/>
      <c r="L61" s="90"/>
      <c r="M61" s="91"/>
      <c r="N61" s="92"/>
      <c r="O61" s="307"/>
      <c r="P61" s="210"/>
    </row>
    <row r="62" spans="3:16" ht="18" customHeight="1">
      <c r="C62" s="46" t="s">
        <v>152</v>
      </c>
      <c r="D62" s="89"/>
      <c r="E62" s="3" t="s">
        <v>1</v>
      </c>
      <c r="F62" s="88" t="s">
        <v>151</v>
      </c>
      <c r="G62" s="51">
        <v>280664</v>
      </c>
      <c r="H62" s="51">
        <v>319345</v>
      </c>
      <c r="I62" s="50">
        <v>317437</v>
      </c>
      <c r="J62" s="50">
        <v>306365</v>
      </c>
      <c r="K62" s="49">
        <v>354849</v>
      </c>
      <c r="L62" s="48">
        <v>374442</v>
      </c>
      <c r="M62" s="47">
        <v>395951</v>
      </c>
      <c r="N62" s="51">
        <v>452666</v>
      </c>
      <c r="O62" s="51">
        <v>700690</v>
      </c>
      <c r="P62" s="294">
        <v>543384</v>
      </c>
    </row>
    <row r="63" spans="3:16" ht="18" customHeight="1">
      <c r="C63" s="46"/>
      <c r="D63" s="87" t="s">
        <v>150</v>
      </c>
      <c r="E63" s="44" t="s">
        <v>1</v>
      </c>
      <c r="F63" s="43" t="s">
        <v>149</v>
      </c>
      <c r="G63" s="42">
        <v>80661</v>
      </c>
      <c r="H63" s="42">
        <v>78713</v>
      </c>
      <c r="I63" s="41">
        <v>70410</v>
      </c>
      <c r="J63" s="41">
        <v>64199</v>
      </c>
      <c r="K63" s="40">
        <v>78406</v>
      </c>
      <c r="L63" s="39">
        <v>72041</v>
      </c>
      <c r="M63" s="38">
        <v>75762</v>
      </c>
      <c r="N63" s="42">
        <v>91132</v>
      </c>
      <c r="O63" s="42">
        <v>88130</v>
      </c>
      <c r="P63" s="295">
        <v>98212</v>
      </c>
    </row>
    <row r="64" spans="3:16" ht="18" customHeight="1">
      <c r="C64" s="46"/>
      <c r="D64" s="86" t="s">
        <v>148</v>
      </c>
      <c r="E64" s="69" t="s">
        <v>1</v>
      </c>
      <c r="F64" s="68" t="s">
        <v>147</v>
      </c>
      <c r="G64" s="67">
        <v>15750</v>
      </c>
      <c r="H64" s="67">
        <v>16000</v>
      </c>
      <c r="I64" s="66">
        <v>7000</v>
      </c>
      <c r="J64" s="66">
        <v>7000</v>
      </c>
      <c r="K64" s="65">
        <v>7000</v>
      </c>
      <c r="L64" s="64">
        <v>61241</v>
      </c>
      <c r="M64" s="63">
        <v>41885</v>
      </c>
      <c r="N64" s="67">
        <v>45319</v>
      </c>
      <c r="O64" s="67">
        <v>205359</v>
      </c>
      <c r="P64" s="62">
        <v>35021</v>
      </c>
    </row>
    <row r="65" spans="3:16" ht="18" customHeight="1">
      <c r="C65" s="46"/>
      <c r="D65" s="86" t="s">
        <v>146</v>
      </c>
      <c r="E65" s="69" t="s">
        <v>1</v>
      </c>
      <c r="F65" s="68" t="s">
        <v>145</v>
      </c>
      <c r="G65" s="67">
        <v>25000</v>
      </c>
      <c r="H65" s="67" t="s">
        <v>81</v>
      </c>
      <c r="I65" s="66" t="s">
        <v>81</v>
      </c>
      <c r="J65" s="66">
        <v>20000</v>
      </c>
      <c r="K65" s="65" t="s">
        <v>80</v>
      </c>
      <c r="L65" s="64" t="s">
        <v>80</v>
      </c>
      <c r="M65" s="63" t="s">
        <v>81</v>
      </c>
      <c r="N65" s="67" t="s">
        <v>80</v>
      </c>
      <c r="O65" s="308">
        <v>0</v>
      </c>
      <c r="P65" s="299" t="s">
        <v>303</v>
      </c>
    </row>
    <row r="66" spans="3:16" ht="18" customHeight="1">
      <c r="C66" s="46"/>
      <c r="D66" s="70" t="s">
        <v>144</v>
      </c>
      <c r="E66" s="69" t="s">
        <v>1</v>
      </c>
      <c r="F66" s="68" t="s">
        <v>143</v>
      </c>
      <c r="G66" s="67" t="s">
        <v>81</v>
      </c>
      <c r="H66" s="67">
        <v>10000</v>
      </c>
      <c r="I66" s="66" t="s">
        <v>81</v>
      </c>
      <c r="J66" s="66">
        <v>1641</v>
      </c>
      <c r="K66" s="65">
        <v>22336</v>
      </c>
      <c r="L66" s="64">
        <v>1675</v>
      </c>
      <c r="M66" s="63">
        <v>1692</v>
      </c>
      <c r="N66" s="67">
        <v>30535</v>
      </c>
      <c r="O66" s="67">
        <v>54648</v>
      </c>
      <c r="P66" s="62">
        <v>1740</v>
      </c>
    </row>
    <row r="67" spans="3:16" ht="18" customHeight="1">
      <c r="C67" s="46"/>
      <c r="D67" s="86" t="s">
        <v>142</v>
      </c>
      <c r="E67" s="69" t="s">
        <v>1</v>
      </c>
      <c r="F67" s="68" t="s">
        <v>141</v>
      </c>
      <c r="G67" s="67">
        <v>3000</v>
      </c>
      <c r="H67" s="67">
        <v>29999</v>
      </c>
      <c r="I67" s="67">
        <v>29999</v>
      </c>
      <c r="J67" s="67" t="s">
        <v>80</v>
      </c>
      <c r="K67" s="64">
        <v>49999</v>
      </c>
      <c r="L67" s="64" t="s">
        <v>80</v>
      </c>
      <c r="M67" s="63">
        <v>39999</v>
      </c>
      <c r="N67" s="67" t="s">
        <v>80</v>
      </c>
      <c r="O67" s="67">
        <v>49996</v>
      </c>
      <c r="P67" s="62">
        <v>50000</v>
      </c>
    </row>
    <row r="68" spans="3:16" ht="18" customHeight="1">
      <c r="C68" s="46"/>
      <c r="D68" s="86" t="s">
        <v>117</v>
      </c>
      <c r="E68" s="69" t="s">
        <v>1</v>
      </c>
      <c r="F68" s="68" t="s">
        <v>116</v>
      </c>
      <c r="G68" s="67">
        <v>8098</v>
      </c>
      <c r="H68" s="67">
        <v>5465</v>
      </c>
      <c r="I68" s="67">
        <v>2514</v>
      </c>
      <c r="J68" s="67">
        <v>500</v>
      </c>
      <c r="K68" s="64">
        <v>500</v>
      </c>
      <c r="L68" s="64">
        <v>485</v>
      </c>
      <c r="M68" s="63">
        <v>564</v>
      </c>
      <c r="N68" s="67">
        <v>544</v>
      </c>
      <c r="O68" s="67">
        <v>309</v>
      </c>
      <c r="P68" s="62">
        <v>347</v>
      </c>
    </row>
    <row r="69" spans="3:16" ht="18" customHeight="1">
      <c r="C69" s="46"/>
      <c r="D69" s="86" t="s">
        <v>140</v>
      </c>
      <c r="E69" s="69" t="s">
        <v>1</v>
      </c>
      <c r="F69" s="68" t="s">
        <v>139</v>
      </c>
      <c r="G69" s="67">
        <v>17829</v>
      </c>
      <c r="H69" s="67">
        <v>12601</v>
      </c>
      <c r="I69" s="67">
        <v>12478</v>
      </c>
      <c r="J69" s="67">
        <v>12667</v>
      </c>
      <c r="K69" s="64">
        <v>12163</v>
      </c>
      <c r="L69" s="64">
        <v>13524</v>
      </c>
      <c r="M69" s="63">
        <v>12685</v>
      </c>
      <c r="N69" s="67">
        <v>12868</v>
      </c>
      <c r="O69" s="67">
        <v>16970</v>
      </c>
      <c r="P69" s="62">
        <v>18950</v>
      </c>
    </row>
    <row r="70" spans="3:16" ht="18" customHeight="1">
      <c r="C70" s="46"/>
      <c r="D70" s="86" t="s">
        <v>138</v>
      </c>
      <c r="E70" s="69" t="s">
        <v>1</v>
      </c>
      <c r="F70" s="68" t="s">
        <v>137</v>
      </c>
      <c r="G70" s="67">
        <v>7943</v>
      </c>
      <c r="H70" s="67">
        <v>8069</v>
      </c>
      <c r="I70" s="67">
        <v>8486</v>
      </c>
      <c r="J70" s="67">
        <v>8736</v>
      </c>
      <c r="K70" s="64">
        <v>9031</v>
      </c>
      <c r="L70" s="64">
        <v>8762</v>
      </c>
      <c r="M70" s="63">
        <v>9276</v>
      </c>
      <c r="N70" s="67">
        <v>9559</v>
      </c>
      <c r="O70" s="67">
        <v>9643</v>
      </c>
      <c r="P70" s="62">
        <v>9748</v>
      </c>
    </row>
    <row r="71" spans="3:16" ht="18" customHeight="1">
      <c r="C71" s="46"/>
      <c r="D71" s="86" t="s">
        <v>136</v>
      </c>
      <c r="E71" s="69" t="s">
        <v>1</v>
      </c>
      <c r="F71" s="68" t="s">
        <v>135</v>
      </c>
      <c r="G71" s="67">
        <v>30714</v>
      </c>
      <c r="H71" s="67">
        <v>14309</v>
      </c>
      <c r="I71" s="67">
        <v>14839</v>
      </c>
      <c r="J71" s="67">
        <v>9370</v>
      </c>
      <c r="K71" s="64">
        <v>16356</v>
      </c>
      <c r="L71" s="64">
        <v>11546</v>
      </c>
      <c r="M71" s="63">
        <v>6011</v>
      </c>
      <c r="N71" s="67">
        <v>21844</v>
      </c>
      <c r="O71" s="67">
        <v>20595</v>
      </c>
      <c r="P71" s="62">
        <v>10579</v>
      </c>
    </row>
    <row r="72" spans="3:16" ht="18" customHeight="1">
      <c r="C72" s="46"/>
      <c r="D72" s="86" t="s">
        <v>134</v>
      </c>
      <c r="E72" s="69" t="s">
        <v>1</v>
      </c>
      <c r="F72" s="85" t="s">
        <v>133</v>
      </c>
      <c r="G72" s="67">
        <v>1906</v>
      </c>
      <c r="H72" s="67">
        <v>3706</v>
      </c>
      <c r="I72" s="67">
        <v>3361</v>
      </c>
      <c r="J72" s="67">
        <v>5065</v>
      </c>
      <c r="K72" s="64">
        <v>2093</v>
      </c>
      <c r="L72" s="64" t="s">
        <v>80</v>
      </c>
      <c r="M72" s="63" t="s">
        <v>81</v>
      </c>
      <c r="N72" s="67" t="s">
        <v>80</v>
      </c>
      <c r="O72" s="67" t="s">
        <v>80</v>
      </c>
      <c r="P72" s="62" t="s">
        <v>80</v>
      </c>
    </row>
    <row r="73" spans="3:16" ht="18" customHeight="1">
      <c r="C73" s="46"/>
      <c r="D73" s="86" t="s">
        <v>132</v>
      </c>
      <c r="E73" s="69" t="s">
        <v>1</v>
      </c>
      <c r="F73" s="85" t="s">
        <v>131</v>
      </c>
      <c r="G73" s="67">
        <v>44281</v>
      </c>
      <c r="H73" s="67">
        <v>86760</v>
      </c>
      <c r="I73" s="67">
        <v>111673</v>
      </c>
      <c r="J73" s="67">
        <v>111026</v>
      </c>
      <c r="K73" s="64">
        <v>95812</v>
      </c>
      <c r="L73" s="64">
        <v>135460</v>
      </c>
      <c r="M73" s="63">
        <v>122018</v>
      </c>
      <c r="N73" s="67">
        <v>148259</v>
      </c>
      <c r="O73" s="67">
        <v>160759</v>
      </c>
      <c r="P73" s="62">
        <v>183009</v>
      </c>
    </row>
    <row r="74" spans="3:16" ht="18" customHeight="1">
      <c r="C74" s="46"/>
      <c r="D74" s="86" t="s">
        <v>130</v>
      </c>
      <c r="E74" s="69" t="s">
        <v>1</v>
      </c>
      <c r="F74" s="85" t="s">
        <v>129</v>
      </c>
      <c r="G74" s="67">
        <v>41800</v>
      </c>
      <c r="H74" s="67">
        <v>48933</v>
      </c>
      <c r="I74" s="67">
        <v>52986</v>
      </c>
      <c r="J74" s="67">
        <v>63518</v>
      </c>
      <c r="K74" s="64">
        <v>59363</v>
      </c>
      <c r="L74" s="64">
        <v>65944</v>
      </c>
      <c r="M74" s="63">
        <v>72855</v>
      </c>
      <c r="N74" s="67">
        <v>74404</v>
      </c>
      <c r="O74" s="67">
        <v>85009</v>
      </c>
      <c r="P74" s="62">
        <v>108487</v>
      </c>
    </row>
    <row r="75" spans="3:16" ht="18" customHeight="1">
      <c r="C75" s="46"/>
      <c r="D75" s="86" t="s">
        <v>128</v>
      </c>
      <c r="E75" s="69" t="s">
        <v>1</v>
      </c>
      <c r="F75" s="85" t="s">
        <v>127</v>
      </c>
      <c r="G75" s="67">
        <v>3679</v>
      </c>
      <c r="H75" s="67">
        <v>4786</v>
      </c>
      <c r="I75" s="67">
        <v>3458</v>
      </c>
      <c r="J75" s="67">
        <v>1056</v>
      </c>
      <c r="K75" s="64">
        <v>1485</v>
      </c>
      <c r="L75" s="64">
        <v>3547</v>
      </c>
      <c r="M75" s="63">
        <v>2216</v>
      </c>
      <c r="N75" s="67">
        <v>4625</v>
      </c>
      <c r="O75" s="67">
        <v>2424</v>
      </c>
      <c r="P75" s="62">
        <v>4550</v>
      </c>
    </row>
    <row r="76" spans="3:16" ht="18" customHeight="1">
      <c r="C76" s="46"/>
      <c r="D76" s="84" t="s">
        <v>107</v>
      </c>
      <c r="E76" s="69" t="s">
        <v>1</v>
      </c>
      <c r="F76" s="179" t="s">
        <v>106</v>
      </c>
      <c r="G76" s="58" t="s">
        <v>80</v>
      </c>
      <c r="H76" s="58" t="s">
        <v>80</v>
      </c>
      <c r="I76" s="58">
        <v>229</v>
      </c>
      <c r="J76" s="58">
        <v>130</v>
      </c>
      <c r="K76" s="55">
        <v>200</v>
      </c>
      <c r="L76" s="55">
        <v>134</v>
      </c>
      <c r="M76" s="54">
        <v>18</v>
      </c>
      <c r="N76" s="58">
        <v>99</v>
      </c>
      <c r="O76" s="58">
        <v>64</v>
      </c>
      <c r="P76" s="296">
        <v>217</v>
      </c>
    </row>
    <row r="77" spans="3:16" ht="18" customHeight="1">
      <c r="C77" s="16"/>
      <c r="D77" s="83" t="s">
        <v>105</v>
      </c>
      <c r="E77" s="36" t="s">
        <v>1</v>
      </c>
      <c r="F77" s="35" t="s">
        <v>126</v>
      </c>
      <c r="G77" s="34" t="s">
        <v>81</v>
      </c>
      <c r="H77" s="34" t="s">
        <v>81</v>
      </c>
      <c r="I77" s="34" t="s">
        <v>81</v>
      </c>
      <c r="J77" s="34">
        <v>1450</v>
      </c>
      <c r="K77" s="31">
        <v>100</v>
      </c>
      <c r="L77" s="31">
        <v>79</v>
      </c>
      <c r="M77" s="30">
        <v>10965</v>
      </c>
      <c r="N77" s="34">
        <v>13473</v>
      </c>
      <c r="O77" s="34">
        <v>6779</v>
      </c>
      <c r="P77" s="297">
        <v>22518</v>
      </c>
    </row>
    <row r="78" spans="3:16" ht="18" customHeight="1">
      <c r="C78" s="46" t="s">
        <v>125</v>
      </c>
      <c r="D78" s="82"/>
      <c r="E78" s="3" t="s">
        <v>1</v>
      </c>
      <c r="F78" s="81" t="s">
        <v>124</v>
      </c>
      <c r="G78" s="51">
        <v>281116</v>
      </c>
      <c r="H78" s="51">
        <v>238793</v>
      </c>
      <c r="I78" s="51">
        <v>396318</v>
      </c>
      <c r="J78" s="51">
        <v>405807</v>
      </c>
      <c r="K78" s="48">
        <v>361470</v>
      </c>
      <c r="L78" s="48">
        <v>415157</v>
      </c>
      <c r="M78" s="47">
        <v>433209</v>
      </c>
      <c r="N78" s="51">
        <v>396379</v>
      </c>
      <c r="O78" s="51">
        <v>418755</v>
      </c>
      <c r="P78" s="294">
        <v>570084</v>
      </c>
    </row>
    <row r="79" spans="3:16" ht="18" customHeight="1">
      <c r="C79" s="46"/>
      <c r="D79" s="45" t="s">
        <v>123</v>
      </c>
      <c r="E79" s="44" t="s">
        <v>1</v>
      </c>
      <c r="F79" s="43" t="s">
        <v>122</v>
      </c>
      <c r="G79" s="42">
        <v>209948</v>
      </c>
      <c r="H79" s="42">
        <v>179959</v>
      </c>
      <c r="I79" s="42">
        <v>249929</v>
      </c>
      <c r="J79" s="42">
        <v>249941</v>
      </c>
      <c r="K79" s="39">
        <v>224939</v>
      </c>
      <c r="L79" s="39">
        <v>249940</v>
      </c>
      <c r="M79" s="38">
        <v>209952</v>
      </c>
      <c r="N79" s="42">
        <v>209962</v>
      </c>
      <c r="O79" s="42">
        <v>159975</v>
      </c>
      <c r="P79" s="295">
        <v>109981</v>
      </c>
    </row>
    <row r="80" spans="3:16" ht="18" customHeight="1">
      <c r="C80" s="46"/>
      <c r="D80" s="70" t="s">
        <v>121</v>
      </c>
      <c r="E80" s="69" t="s">
        <v>1</v>
      </c>
      <c r="F80" s="68" t="s">
        <v>120</v>
      </c>
      <c r="G80" s="67">
        <v>10000</v>
      </c>
      <c r="H80" s="67" t="s">
        <v>81</v>
      </c>
      <c r="I80" s="67">
        <v>88102</v>
      </c>
      <c r="J80" s="67">
        <v>79535</v>
      </c>
      <c r="K80" s="64">
        <v>59000</v>
      </c>
      <c r="L80" s="64">
        <v>84000</v>
      </c>
      <c r="M80" s="63">
        <v>136822</v>
      </c>
      <c r="N80" s="67">
        <v>106845</v>
      </c>
      <c r="O80" s="67">
        <v>165368</v>
      </c>
      <c r="P80" s="62">
        <v>355624</v>
      </c>
    </row>
    <row r="81" spans="2:16" ht="18" customHeight="1">
      <c r="C81" s="46"/>
      <c r="D81" s="70" t="s">
        <v>119</v>
      </c>
      <c r="E81" s="69" t="s">
        <v>1</v>
      </c>
      <c r="F81" s="68" t="s">
        <v>118</v>
      </c>
      <c r="G81" s="67" t="s">
        <v>80</v>
      </c>
      <c r="H81" s="67" t="s">
        <v>80</v>
      </c>
      <c r="I81" s="67" t="s">
        <v>80</v>
      </c>
      <c r="J81" s="67">
        <v>14797</v>
      </c>
      <c r="K81" s="64">
        <v>13138</v>
      </c>
      <c r="L81" s="64" t="s">
        <v>81</v>
      </c>
      <c r="M81" s="63" t="s">
        <v>81</v>
      </c>
      <c r="N81" s="67" t="s">
        <v>80</v>
      </c>
      <c r="O81" s="67" t="s">
        <v>80</v>
      </c>
      <c r="P81" s="62" t="s">
        <v>80</v>
      </c>
    </row>
    <row r="82" spans="2:16" ht="18" customHeight="1">
      <c r="C82" s="46"/>
      <c r="D82" s="70" t="s">
        <v>117</v>
      </c>
      <c r="E82" s="69" t="s">
        <v>1</v>
      </c>
      <c r="F82" s="68" t="s">
        <v>116</v>
      </c>
      <c r="G82" s="67">
        <v>9205</v>
      </c>
      <c r="H82" s="67">
        <v>4262</v>
      </c>
      <c r="I82" s="67">
        <v>1749</v>
      </c>
      <c r="J82" s="67">
        <v>1284</v>
      </c>
      <c r="K82" s="64">
        <v>1184</v>
      </c>
      <c r="L82" s="64">
        <v>933</v>
      </c>
      <c r="M82" s="63">
        <v>1074</v>
      </c>
      <c r="N82" s="67">
        <v>1099</v>
      </c>
      <c r="O82" s="67">
        <v>552</v>
      </c>
      <c r="P82" s="62">
        <v>459</v>
      </c>
    </row>
    <row r="83" spans="2:16" ht="18" customHeight="1">
      <c r="C83" s="46"/>
      <c r="D83" s="70" t="s">
        <v>115</v>
      </c>
      <c r="E83" s="69" t="s">
        <v>90</v>
      </c>
      <c r="F83" s="68" t="s">
        <v>114</v>
      </c>
      <c r="G83" s="67" t="s">
        <v>80</v>
      </c>
      <c r="H83" s="67" t="s">
        <v>80</v>
      </c>
      <c r="I83" s="67" t="s">
        <v>80</v>
      </c>
      <c r="J83" s="67" t="s">
        <v>80</v>
      </c>
      <c r="K83" s="64" t="s">
        <v>80</v>
      </c>
      <c r="L83" s="64" t="s">
        <v>81</v>
      </c>
      <c r="M83" s="63">
        <v>12561</v>
      </c>
      <c r="N83" s="67">
        <v>3256</v>
      </c>
      <c r="O83" s="308">
        <v>0</v>
      </c>
      <c r="P83" s="299">
        <v>7594</v>
      </c>
    </row>
    <row r="84" spans="2:16" ht="18" customHeight="1">
      <c r="C84" s="46"/>
      <c r="D84" s="70" t="s">
        <v>113</v>
      </c>
      <c r="E84" s="69" t="s">
        <v>1</v>
      </c>
      <c r="F84" s="68" t="s">
        <v>112</v>
      </c>
      <c r="G84" s="67">
        <v>48667</v>
      </c>
      <c r="H84" s="67">
        <v>51802</v>
      </c>
      <c r="I84" s="67">
        <v>53164</v>
      </c>
      <c r="J84" s="67">
        <v>55907</v>
      </c>
      <c r="K84" s="64">
        <v>59037</v>
      </c>
      <c r="L84" s="64">
        <v>64550</v>
      </c>
      <c r="M84" s="63">
        <v>59744</v>
      </c>
      <c r="N84" s="67">
        <v>63946</v>
      </c>
      <c r="O84" s="67">
        <v>83247</v>
      </c>
      <c r="P84" s="62">
        <v>88546</v>
      </c>
    </row>
    <row r="85" spans="2:16" ht="18" hidden="1" customHeight="1">
      <c r="C85" s="311"/>
      <c r="D85" s="334" t="s">
        <v>111</v>
      </c>
      <c r="E85" s="313" t="s">
        <v>1</v>
      </c>
      <c r="F85" s="319" t="s">
        <v>110</v>
      </c>
      <c r="G85" s="335" t="s">
        <v>81</v>
      </c>
      <c r="H85" s="335" t="s">
        <v>80</v>
      </c>
      <c r="I85" s="335" t="s">
        <v>81</v>
      </c>
      <c r="J85" s="335" t="s">
        <v>80</v>
      </c>
      <c r="K85" s="336" t="s">
        <v>80</v>
      </c>
      <c r="L85" s="336" t="s">
        <v>80</v>
      </c>
      <c r="M85" s="337" t="s">
        <v>81</v>
      </c>
      <c r="N85" s="335" t="s">
        <v>80</v>
      </c>
      <c r="O85" s="338">
        <v>0</v>
      </c>
      <c r="P85" s="339">
        <v>0</v>
      </c>
    </row>
    <row r="86" spans="2:16" ht="18" hidden="1" customHeight="1">
      <c r="C86" s="311"/>
      <c r="D86" s="334" t="s">
        <v>109</v>
      </c>
      <c r="E86" s="313" t="s">
        <v>1</v>
      </c>
      <c r="F86" s="319" t="s">
        <v>108</v>
      </c>
      <c r="G86" s="335" t="s">
        <v>81</v>
      </c>
      <c r="H86" s="335" t="s">
        <v>80</v>
      </c>
      <c r="I86" s="335" t="s">
        <v>81</v>
      </c>
      <c r="J86" s="335" t="s">
        <v>80</v>
      </c>
      <c r="K86" s="336" t="s">
        <v>80</v>
      </c>
      <c r="L86" s="336" t="s">
        <v>80</v>
      </c>
      <c r="M86" s="337" t="s">
        <v>81</v>
      </c>
      <c r="N86" s="335" t="s">
        <v>80</v>
      </c>
      <c r="O86" s="335" t="s">
        <v>80</v>
      </c>
      <c r="P86" s="340" t="s">
        <v>80</v>
      </c>
    </row>
    <row r="87" spans="2:16" ht="18" customHeight="1">
      <c r="C87" s="46"/>
      <c r="D87" s="61" t="s">
        <v>107</v>
      </c>
      <c r="E87" s="69" t="s">
        <v>1</v>
      </c>
      <c r="F87" s="80" t="s">
        <v>106</v>
      </c>
      <c r="G87" s="58" t="s">
        <v>80</v>
      </c>
      <c r="H87" s="67" t="s">
        <v>80</v>
      </c>
      <c r="I87" s="57">
        <v>662</v>
      </c>
      <c r="J87" s="57">
        <v>639</v>
      </c>
      <c r="K87" s="56">
        <v>595</v>
      </c>
      <c r="L87" s="55">
        <v>663</v>
      </c>
      <c r="M87" s="54">
        <v>608</v>
      </c>
      <c r="N87" s="58">
        <v>530</v>
      </c>
      <c r="O87" s="58">
        <v>634</v>
      </c>
      <c r="P87" s="296">
        <v>511</v>
      </c>
    </row>
    <row r="88" spans="2:16" ht="18" customHeight="1">
      <c r="C88" s="16"/>
      <c r="D88" s="37" t="s">
        <v>105</v>
      </c>
      <c r="E88" s="36" t="s">
        <v>1</v>
      </c>
      <c r="F88" s="35" t="s">
        <v>104</v>
      </c>
      <c r="G88" s="34">
        <v>3295</v>
      </c>
      <c r="H88" s="34">
        <v>2767</v>
      </c>
      <c r="I88" s="33">
        <v>2709</v>
      </c>
      <c r="J88" s="33">
        <v>3702</v>
      </c>
      <c r="K88" s="32">
        <v>3573</v>
      </c>
      <c r="L88" s="31">
        <v>15069</v>
      </c>
      <c r="M88" s="30">
        <v>12445</v>
      </c>
      <c r="N88" s="34">
        <v>10739</v>
      </c>
      <c r="O88" s="34">
        <v>8978</v>
      </c>
      <c r="P88" s="297">
        <v>7366</v>
      </c>
    </row>
    <row r="89" spans="2:16" ht="18" customHeight="1" thickBot="1">
      <c r="C89" s="29" t="s">
        <v>103</v>
      </c>
      <c r="D89" s="28"/>
      <c r="E89" s="4" t="s">
        <v>1</v>
      </c>
      <c r="F89" s="27" t="s">
        <v>102</v>
      </c>
      <c r="G89" s="26">
        <v>561781</v>
      </c>
      <c r="H89" s="26">
        <v>558138</v>
      </c>
      <c r="I89" s="25">
        <v>713756</v>
      </c>
      <c r="J89" s="25">
        <v>712173</v>
      </c>
      <c r="K89" s="24">
        <v>716319</v>
      </c>
      <c r="L89" s="23">
        <v>789600</v>
      </c>
      <c r="M89" s="22">
        <v>829160</v>
      </c>
      <c r="N89" s="26">
        <v>849045</v>
      </c>
      <c r="O89" s="26">
        <v>1119445</v>
      </c>
      <c r="P89" s="298">
        <v>1113468</v>
      </c>
    </row>
    <row r="90" spans="2:16" ht="18" customHeight="1">
      <c r="C90" s="79" t="s">
        <v>101</v>
      </c>
      <c r="D90" s="78"/>
      <c r="E90" s="77" t="s">
        <v>1</v>
      </c>
      <c r="F90" s="76" t="s">
        <v>100</v>
      </c>
      <c r="G90" s="75"/>
      <c r="H90" s="75"/>
      <c r="I90" s="75"/>
      <c r="J90" s="75"/>
      <c r="K90" s="74"/>
      <c r="L90" s="74"/>
      <c r="M90" s="73"/>
      <c r="N90" s="75"/>
      <c r="O90" s="309"/>
      <c r="P90" s="211"/>
    </row>
    <row r="91" spans="2:16" ht="18" customHeight="1">
      <c r="C91" s="46" t="s">
        <v>99</v>
      </c>
      <c r="D91" s="72"/>
      <c r="E91" s="15" t="s">
        <v>1</v>
      </c>
      <c r="F91" s="71" t="s">
        <v>98</v>
      </c>
      <c r="G91" s="51">
        <v>552529</v>
      </c>
      <c r="H91" s="51">
        <v>577677</v>
      </c>
      <c r="I91" s="50">
        <v>597447</v>
      </c>
      <c r="J91" s="50">
        <v>606005</v>
      </c>
      <c r="K91" s="49">
        <v>634836</v>
      </c>
      <c r="L91" s="48">
        <v>651651</v>
      </c>
      <c r="M91" s="47">
        <v>682027</v>
      </c>
      <c r="N91" s="51">
        <v>729476</v>
      </c>
      <c r="O91" s="51">
        <v>786674</v>
      </c>
      <c r="P91" s="294">
        <v>831746</v>
      </c>
    </row>
    <row r="92" spans="2:16" ht="18" customHeight="1">
      <c r="C92" s="46"/>
      <c r="D92" s="45" t="s">
        <v>97</v>
      </c>
      <c r="E92" s="44" t="s">
        <v>1</v>
      </c>
      <c r="F92" s="43" t="s">
        <v>96</v>
      </c>
      <c r="G92" s="42">
        <v>142520</v>
      </c>
      <c r="H92" s="42">
        <v>142520</v>
      </c>
      <c r="I92" s="41">
        <v>142520</v>
      </c>
      <c r="J92" s="41">
        <v>142520</v>
      </c>
      <c r="K92" s="40">
        <v>142520</v>
      </c>
      <c r="L92" s="39">
        <v>142520</v>
      </c>
      <c r="M92" s="38">
        <v>142520</v>
      </c>
      <c r="N92" s="42">
        <v>142520</v>
      </c>
      <c r="O92" s="42">
        <v>142520</v>
      </c>
      <c r="P92" s="295">
        <v>142520</v>
      </c>
    </row>
    <row r="93" spans="2:16" ht="18" customHeight="1">
      <c r="C93" s="46"/>
      <c r="D93" s="70" t="s">
        <v>95</v>
      </c>
      <c r="E93" s="69" t="s">
        <v>1</v>
      </c>
      <c r="F93" s="68" t="s">
        <v>94</v>
      </c>
      <c r="G93" s="67">
        <v>139300</v>
      </c>
      <c r="H93" s="67">
        <v>139300</v>
      </c>
      <c r="I93" s="66">
        <v>139300</v>
      </c>
      <c r="J93" s="66">
        <v>139300</v>
      </c>
      <c r="K93" s="65">
        <v>139300</v>
      </c>
      <c r="L93" s="64">
        <v>139300</v>
      </c>
      <c r="M93" s="63">
        <v>139300</v>
      </c>
      <c r="N93" s="67">
        <v>139300</v>
      </c>
      <c r="O93" s="67">
        <v>139300</v>
      </c>
      <c r="P93" s="62">
        <v>139300</v>
      </c>
    </row>
    <row r="94" spans="2:16" ht="18" customHeight="1">
      <c r="C94" s="46"/>
      <c r="D94" s="61" t="s">
        <v>93</v>
      </c>
      <c r="E94" s="60" t="s">
        <v>1</v>
      </c>
      <c r="F94" s="59" t="s">
        <v>92</v>
      </c>
      <c r="G94" s="58">
        <v>270709</v>
      </c>
      <c r="H94" s="58">
        <v>295857</v>
      </c>
      <c r="I94" s="57">
        <v>315627</v>
      </c>
      <c r="J94" s="57">
        <v>324185</v>
      </c>
      <c r="K94" s="56">
        <v>353016</v>
      </c>
      <c r="L94" s="55">
        <v>369831</v>
      </c>
      <c r="M94" s="54">
        <v>400207</v>
      </c>
      <c r="N94" s="58">
        <v>447656</v>
      </c>
      <c r="O94" s="58">
        <v>504855</v>
      </c>
      <c r="P94" s="296">
        <v>549927</v>
      </c>
    </row>
    <row r="95" spans="2:16" ht="18" customHeight="1">
      <c r="C95" s="16"/>
      <c r="D95" s="37" t="s">
        <v>91</v>
      </c>
      <c r="E95" s="36" t="s">
        <v>90</v>
      </c>
      <c r="F95" s="35" t="s">
        <v>89</v>
      </c>
      <c r="G95" s="34" t="s">
        <v>80</v>
      </c>
      <c r="H95" s="34" t="s">
        <v>80</v>
      </c>
      <c r="I95" s="33" t="s">
        <v>80</v>
      </c>
      <c r="J95" s="33" t="s">
        <v>80</v>
      </c>
      <c r="K95" s="32" t="s">
        <v>80</v>
      </c>
      <c r="L95" s="31" t="s">
        <v>80</v>
      </c>
      <c r="M95" s="30">
        <v>-0.1</v>
      </c>
      <c r="N95" s="34">
        <v>-0.1</v>
      </c>
      <c r="O95" s="34">
        <v>-0.1</v>
      </c>
      <c r="P95" s="297">
        <v>-1.1000000000000001</v>
      </c>
    </row>
    <row r="96" spans="2:16" ht="18" customHeight="1">
      <c r="B96" s="1" t="s">
        <v>88</v>
      </c>
      <c r="C96" s="7" t="s">
        <v>87</v>
      </c>
      <c r="D96" s="53"/>
      <c r="E96" s="6" t="s">
        <v>1</v>
      </c>
      <c r="F96" s="52" t="s">
        <v>86</v>
      </c>
      <c r="G96" s="51">
        <v>-57</v>
      </c>
      <c r="H96" s="51">
        <v>147</v>
      </c>
      <c r="I96" s="50">
        <v>208</v>
      </c>
      <c r="J96" s="50">
        <v>176</v>
      </c>
      <c r="K96" s="49">
        <v>1207</v>
      </c>
      <c r="L96" s="48">
        <v>2346</v>
      </c>
      <c r="M96" s="47">
        <v>45908</v>
      </c>
      <c r="N96" s="51">
        <v>24798</v>
      </c>
      <c r="O96" s="51">
        <v>39407</v>
      </c>
      <c r="P96" s="294">
        <v>57268</v>
      </c>
    </row>
    <row r="97" spans="3:16" ht="18" customHeight="1">
      <c r="C97" s="46"/>
      <c r="D97" s="45" t="s">
        <v>85</v>
      </c>
      <c r="E97" s="44" t="s">
        <v>1</v>
      </c>
      <c r="F97" s="43" t="s">
        <v>84</v>
      </c>
      <c r="G97" s="42">
        <v>-64</v>
      </c>
      <c r="H97" s="42">
        <v>147</v>
      </c>
      <c r="I97" s="41">
        <v>-39</v>
      </c>
      <c r="J97" s="41">
        <v>176</v>
      </c>
      <c r="K97" s="40">
        <v>1207</v>
      </c>
      <c r="L97" s="39">
        <v>2346</v>
      </c>
      <c r="M97" s="38">
        <v>46005</v>
      </c>
      <c r="N97" s="42">
        <v>32007</v>
      </c>
      <c r="O97" s="42">
        <v>39519</v>
      </c>
      <c r="P97" s="295">
        <v>57271</v>
      </c>
    </row>
    <row r="98" spans="3:16" ht="18" customHeight="1">
      <c r="C98" s="16"/>
      <c r="D98" s="37" t="s">
        <v>83</v>
      </c>
      <c r="E98" s="36" t="s">
        <v>1</v>
      </c>
      <c r="F98" s="35" t="s">
        <v>82</v>
      </c>
      <c r="G98" s="34">
        <v>6</v>
      </c>
      <c r="H98" s="34" t="s">
        <v>81</v>
      </c>
      <c r="I98" s="33">
        <v>248</v>
      </c>
      <c r="J98" s="33" t="s">
        <v>80</v>
      </c>
      <c r="K98" s="32" t="s">
        <v>80</v>
      </c>
      <c r="L98" s="31" t="s">
        <v>80</v>
      </c>
      <c r="M98" s="30">
        <v>-97</v>
      </c>
      <c r="N98" s="34">
        <v>-7208</v>
      </c>
      <c r="O98" s="34">
        <v>-112</v>
      </c>
      <c r="P98" s="297">
        <v>-3</v>
      </c>
    </row>
    <row r="99" spans="3:16" ht="18" customHeight="1" thickBot="1">
      <c r="C99" s="29" t="s">
        <v>79</v>
      </c>
      <c r="D99" s="28"/>
      <c r="E99" s="4" t="s">
        <v>1</v>
      </c>
      <c r="F99" s="27" t="s">
        <v>78</v>
      </c>
      <c r="G99" s="26">
        <v>552471</v>
      </c>
      <c r="H99" s="26">
        <v>577824</v>
      </c>
      <c r="I99" s="25">
        <v>597655</v>
      </c>
      <c r="J99" s="25">
        <v>606181</v>
      </c>
      <c r="K99" s="24">
        <v>636043</v>
      </c>
      <c r="L99" s="23">
        <v>653997</v>
      </c>
      <c r="M99" s="22">
        <v>727935</v>
      </c>
      <c r="N99" s="26">
        <v>754274</v>
      </c>
      <c r="O99" s="26">
        <v>826082</v>
      </c>
      <c r="P99" s="298">
        <v>889014</v>
      </c>
    </row>
    <row r="100" spans="3:16" ht="18" customHeight="1" thickBot="1">
      <c r="C100" s="29" t="s">
        <v>77</v>
      </c>
      <c r="D100" s="28"/>
      <c r="E100" s="4" t="s">
        <v>1</v>
      </c>
      <c r="F100" s="27" t="s">
        <v>76</v>
      </c>
      <c r="G100" s="26">
        <v>1114253</v>
      </c>
      <c r="H100" s="26">
        <v>1135963</v>
      </c>
      <c r="I100" s="25">
        <v>1311411</v>
      </c>
      <c r="J100" s="25">
        <v>1318354</v>
      </c>
      <c r="K100" s="24">
        <v>1352363</v>
      </c>
      <c r="L100" s="23">
        <v>1443598</v>
      </c>
      <c r="M100" s="22">
        <v>1557096</v>
      </c>
      <c r="N100" s="26">
        <v>1603320</v>
      </c>
      <c r="O100" s="26">
        <v>1945527</v>
      </c>
      <c r="P100" s="298">
        <v>2002482</v>
      </c>
    </row>
  </sheetData>
  <mergeCells count="1">
    <mergeCell ref="C6:D6"/>
  </mergeCells>
  <phoneticPr fontId="3"/>
  <printOptions horizontalCentered="1"/>
  <pageMargins left="0.39370078740157483" right="0.39370078740157483" top="0.39370078740157483" bottom="0.39370078740157483" header="0.19685039370078741" footer="0.19685039370078741"/>
  <pageSetup paperSize="9" scale="35" firstPageNumber="14" orientation="landscape" useFirstPageNumber="1" r:id="rId1"/>
  <headerFooter alignWithMargins="0">
    <oddFooter>&amp;LNTT DATA CORPORATION</oddFooter>
  </headerFooter>
  <rowBreaks count="1" manualBreakCount="1">
    <brk id="60"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N21"/>
  <sheetViews>
    <sheetView showGridLines="0" view="pageBreakPreview" zoomScale="75" zoomScaleNormal="75" zoomScaleSheetLayoutView="75" workbookViewId="0">
      <pane xSplit="4" ySplit="6" topLeftCell="E7" activePane="bottomRight" state="frozen"/>
      <selection activeCell="K32" sqref="B25:K32"/>
      <selection pane="topRight" activeCell="K32" sqref="B25:K32"/>
      <selection pane="bottomLeft" activeCell="K32" sqref="B25:K32"/>
      <selection pane="bottomRight" activeCell="R18" sqref="R18"/>
    </sheetView>
  </sheetViews>
  <sheetFormatPr defaultColWidth="13" defaultRowHeight="14.25"/>
  <cols>
    <col min="1" max="1" width="3.875" style="1" customWidth="1"/>
    <col min="2" max="2" width="30.5" style="1" customWidth="1"/>
    <col min="3" max="3" width="1.625" style="1" customWidth="1"/>
    <col min="4" max="4" width="43.75" style="1" customWidth="1"/>
    <col min="5" max="14" width="15" style="1" customWidth="1"/>
    <col min="15" max="252" width="13" style="1"/>
    <col min="253" max="253" width="3.875" style="1" customWidth="1"/>
    <col min="254" max="254" width="30.5" style="1" customWidth="1"/>
    <col min="255" max="255" width="1.625" style="1" customWidth="1"/>
    <col min="256" max="256" width="43.75" style="1" customWidth="1"/>
    <col min="257" max="259" width="0" style="1" hidden="1" customWidth="1"/>
    <col min="260" max="269" width="15" style="1" customWidth="1"/>
    <col min="270" max="508" width="13" style="1"/>
    <col min="509" max="509" width="3.875" style="1" customWidth="1"/>
    <col min="510" max="510" width="30.5" style="1" customWidth="1"/>
    <col min="511" max="511" width="1.625" style="1" customWidth="1"/>
    <col min="512" max="512" width="43.75" style="1" customWidth="1"/>
    <col min="513" max="515" width="0" style="1" hidden="1" customWidth="1"/>
    <col min="516" max="525" width="15" style="1" customWidth="1"/>
    <col min="526" max="764" width="13" style="1"/>
    <col min="765" max="765" width="3.875" style="1" customWidth="1"/>
    <col min="766" max="766" width="30.5" style="1" customWidth="1"/>
    <col min="767" max="767" width="1.625" style="1" customWidth="1"/>
    <col min="768" max="768" width="43.75" style="1" customWidth="1"/>
    <col min="769" max="771" width="0" style="1" hidden="1" customWidth="1"/>
    <col min="772" max="781" width="15" style="1" customWidth="1"/>
    <col min="782" max="1020" width="13" style="1"/>
    <col min="1021" max="1021" width="3.875" style="1" customWidth="1"/>
    <col min="1022" max="1022" width="30.5" style="1" customWidth="1"/>
    <col min="1023" max="1023" width="1.625" style="1" customWidth="1"/>
    <col min="1024" max="1024" width="43.75" style="1" customWidth="1"/>
    <col min="1025" max="1027" width="0" style="1" hidden="1" customWidth="1"/>
    <col min="1028" max="1037" width="15" style="1" customWidth="1"/>
    <col min="1038" max="1276" width="13" style="1"/>
    <col min="1277" max="1277" width="3.875" style="1" customWidth="1"/>
    <col min="1278" max="1278" width="30.5" style="1" customWidth="1"/>
    <col min="1279" max="1279" width="1.625" style="1" customWidth="1"/>
    <col min="1280" max="1280" width="43.75" style="1" customWidth="1"/>
    <col min="1281" max="1283" width="0" style="1" hidden="1" customWidth="1"/>
    <col min="1284" max="1293" width="15" style="1" customWidth="1"/>
    <col min="1294" max="1532" width="13" style="1"/>
    <col min="1533" max="1533" width="3.875" style="1" customWidth="1"/>
    <col min="1534" max="1534" width="30.5" style="1" customWidth="1"/>
    <col min="1535" max="1535" width="1.625" style="1" customWidth="1"/>
    <col min="1536" max="1536" width="43.75" style="1" customWidth="1"/>
    <col min="1537" max="1539" width="0" style="1" hidden="1" customWidth="1"/>
    <col min="1540" max="1549" width="15" style="1" customWidth="1"/>
    <col min="1550" max="1788" width="13" style="1"/>
    <col min="1789" max="1789" width="3.875" style="1" customWidth="1"/>
    <col min="1790" max="1790" width="30.5" style="1" customWidth="1"/>
    <col min="1791" max="1791" width="1.625" style="1" customWidth="1"/>
    <col min="1792" max="1792" width="43.75" style="1" customWidth="1"/>
    <col min="1793" max="1795" width="0" style="1" hidden="1" customWidth="1"/>
    <col min="1796" max="1805" width="15" style="1" customWidth="1"/>
    <col min="1806" max="2044" width="13" style="1"/>
    <col min="2045" max="2045" width="3.875" style="1" customWidth="1"/>
    <col min="2046" max="2046" width="30.5" style="1" customWidth="1"/>
    <col min="2047" max="2047" width="1.625" style="1" customWidth="1"/>
    <col min="2048" max="2048" width="43.75" style="1" customWidth="1"/>
    <col min="2049" max="2051" width="0" style="1" hidden="1" customWidth="1"/>
    <col min="2052" max="2061" width="15" style="1" customWidth="1"/>
    <col min="2062" max="2300" width="13" style="1"/>
    <col min="2301" max="2301" width="3.875" style="1" customWidth="1"/>
    <col min="2302" max="2302" width="30.5" style="1" customWidth="1"/>
    <col min="2303" max="2303" width="1.625" style="1" customWidth="1"/>
    <col min="2304" max="2304" width="43.75" style="1" customWidth="1"/>
    <col min="2305" max="2307" width="0" style="1" hidden="1" customWidth="1"/>
    <col min="2308" max="2317" width="15" style="1" customWidth="1"/>
    <col min="2318" max="2556" width="13" style="1"/>
    <col min="2557" max="2557" width="3.875" style="1" customWidth="1"/>
    <col min="2558" max="2558" width="30.5" style="1" customWidth="1"/>
    <col min="2559" max="2559" width="1.625" style="1" customWidth="1"/>
    <col min="2560" max="2560" width="43.75" style="1" customWidth="1"/>
    <col min="2561" max="2563" width="0" style="1" hidden="1" customWidth="1"/>
    <col min="2564" max="2573" width="15" style="1" customWidth="1"/>
    <col min="2574" max="2812" width="13" style="1"/>
    <col min="2813" max="2813" width="3.875" style="1" customWidth="1"/>
    <col min="2814" max="2814" width="30.5" style="1" customWidth="1"/>
    <col min="2815" max="2815" width="1.625" style="1" customWidth="1"/>
    <col min="2816" max="2816" width="43.75" style="1" customWidth="1"/>
    <col min="2817" max="2819" width="0" style="1" hidden="1" customWidth="1"/>
    <col min="2820" max="2829" width="15" style="1" customWidth="1"/>
    <col min="2830" max="3068" width="13" style="1"/>
    <col min="3069" max="3069" width="3.875" style="1" customWidth="1"/>
    <col min="3070" max="3070" width="30.5" style="1" customWidth="1"/>
    <col min="3071" max="3071" width="1.625" style="1" customWidth="1"/>
    <col min="3072" max="3072" width="43.75" style="1" customWidth="1"/>
    <col min="3073" max="3075" width="0" style="1" hidden="1" customWidth="1"/>
    <col min="3076" max="3085" width="15" style="1" customWidth="1"/>
    <col min="3086" max="3324" width="13" style="1"/>
    <col min="3325" max="3325" width="3.875" style="1" customWidth="1"/>
    <col min="3326" max="3326" width="30.5" style="1" customWidth="1"/>
    <col min="3327" max="3327" width="1.625" style="1" customWidth="1"/>
    <col min="3328" max="3328" width="43.75" style="1" customWidth="1"/>
    <col min="3329" max="3331" width="0" style="1" hidden="1" customWidth="1"/>
    <col min="3332" max="3341" width="15" style="1" customWidth="1"/>
    <col min="3342" max="3580" width="13" style="1"/>
    <col min="3581" max="3581" width="3.875" style="1" customWidth="1"/>
    <col min="3582" max="3582" width="30.5" style="1" customWidth="1"/>
    <col min="3583" max="3583" width="1.625" style="1" customWidth="1"/>
    <col min="3584" max="3584" width="43.75" style="1" customWidth="1"/>
    <col min="3585" max="3587" width="0" style="1" hidden="1" customWidth="1"/>
    <col min="3588" max="3597" width="15" style="1" customWidth="1"/>
    <col min="3598" max="3836" width="13" style="1"/>
    <col min="3837" max="3837" width="3.875" style="1" customWidth="1"/>
    <col min="3838" max="3838" width="30.5" style="1" customWidth="1"/>
    <col min="3839" max="3839" width="1.625" style="1" customWidth="1"/>
    <col min="3840" max="3840" width="43.75" style="1" customWidth="1"/>
    <col min="3841" max="3843" width="0" style="1" hidden="1" customWidth="1"/>
    <col min="3844" max="3853" width="15" style="1" customWidth="1"/>
    <col min="3854" max="4092" width="13" style="1"/>
    <col min="4093" max="4093" width="3.875" style="1" customWidth="1"/>
    <col min="4094" max="4094" width="30.5" style="1" customWidth="1"/>
    <col min="4095" max="4095" width="1.625" style="1" customWidth="1"/>
    <col min="4096" max="4096" width="43.75" style="1" customWidth="1"/>
    <col min="4097" max="4099" width="0" style="1" hidden="1" customWidth="1"/>
    <col min="4100" max="4109" width="15" style="1" customWidth="1"/>
    <col min="4110" max="4348" width="13" style="1"/>
    <col min="4349" max="4349" width="3.875" style="1" customWidth="1"/>
    <col min="4350" max="4350" width="30.5" style="1" customWidth="1"/>
    <col min="4351" max="4351" width="1.625" style="1" customWidth="1"/>
    <col min="4352" max="4352" width="43.75" style="1" customWidth="1"/>
    <col min="4353" max="4355" width="0" style="1" hidden="1" customWidth="1"/>
    <col min="4356" max="4365" width="15" style="1" customWidth="1"/>
    <col min="4366" max="4604" width="13" style="1"/>
    <col min="4605" max="4605" width="3.875" style="1" customWidth="1"/>
    <col min="4606" max="4606" width="30.5" style="1" customWidth="1"/>
    <col min="4607" max="4607" width="1.625" style="1" customWidth="1"/>
    <col min="4608" max="4608" width="43.75" style="1" customWidth="1"/>
    <col min="4609" max="4611" width="0" style="1" hidden="1" customWidth="1"/>
    <col min="4612" max="4621" width="15" style="1" customWidth="1"/>
    <col min="4622" max="4860" width="13" style="1"/>
    <col min="4861" max="4861" width="3.875" style="1" customWidth="1"/>
    <col min="4862" max="4862" width="30.5" style="1" customWidth="1"/>
    <col min="4863" max="4863" width="1.625" style="1" customWidth="1"/>
    <col min="4864" max="4864" width="43.75" style="1" customWidth="1"/>
    <col min="4865" max="4867" width="0" style="1" hidden="1" customWidth="1"/>
    <col min="4868" max="4877" width="15" style="1" customWidth="1"/>
    <col min="4878" max="5116" width="13" style="1"/>
    <col min="5117" max="5117" width="3.875" style="1" customWidth="1"/>
    <col min="5118" max="5118" width="30.5" style="1" customWidth="1"/>
    <col min="5119" max="5119" width="1.625" style="1" customWidth="1"/>
    <col min="5120" max="5120" width="43.75" style="1" customWidth="1"/>
    <col min="5121" max="5123" width="0" style="1" hidden="1" customWidth="1"/>
    <col min="5124" max="5133" width="15" style="1" customWidth="1"/>
    <col min="5134" max="5372" width="13" style="1"/>
    <col min="5373" max="5373" width="3.875" style="1" customWidth="1"/>
    <col min="5374" max="5374" width="30.5" style="1" customWidth="1"/>
    <col min="5375" max="5375" width="1.625" style="1" customWidth="1"/>
    <col min="5376" max="5376" width="43.75" style="1" customWidth="1"/>
    <col min="5377" max="5379" width="0" style="1" hidden="1" customWidth="1"/>
    <col min="5380" max="5389" width="15" style="1" customWidth="1"/>
    <col min="5390" max="5628" width="13" style="1"/>
    <col min="5629" max="5629" width="3.875" style="1" customWidth="1"/>
    <col min="5630" max="5630" width="30.5" style="1" customWidth="1"/>
    <col min="5631" max="5631" width="1.625" style="1" customWidth="1"/>
    <col min="5632" max="5632" width="43.75" style="1" customWidth="1"/>
    <col min="5633" max="5635" width="0" style="1" hidden="1" customWidth="1"/>
    <col min="5636" max="5645" width="15" style="1" customWidth="1"/>
    <col min="5646" max="5884" width="13" style="1"/>
    <col min="5885" max="5885" width="3.875" style="1" customWidth="1"/>
    <col min="5886" max="5886" width="30.5" style="1" customWidth="1"/>
    <col min="5887" max="5887" width="1.625" style="1" customWidth="1"/>
    <col min="5888" max="5888" width="43.75" style="1" customWidth="1"/>
    <col min="5889" max="5891" width="0" style="1" hidden="1" customWidth="1"/>
    <col min="5892" max="5901" width="15" style="1" customWidth="1"/>
    <col min="5902" max="6140" width="13" style="1"/>
    <col min="6141" max="6141" width="3.875" style="1" customWidth="1"/>
    <col min="6142" max="6142" width="30.5" style="1" customWidth="1"/>
    <col min="6143" max="6143" width="1.625" style="1" customWidth="1"/>
    <col min="6144" max="6144" width="43.75" style="1" customWidth="1"/>
    <col min="6145" max="6147" width="0" style="1" hidden="1" customWidth="1"/>
    <col min="6148" max="6157" width="15" style="1" customWidth="1"/>
    <col min="6158" max="6396" width="13" style="1"/>
    <col min="6397" max="6397" width="3.875" style="1" customWidth="1"/>
    <col min="6398" max="6398" width="30.5" style="1" customWidth="1"/>
    <col min="6399" max="6399" width="1.625" style="1" customWidth="1"/>
    <col min="6400" max="6400" width="43.75" style="1" customWidth="1"/>
    <col min="6401" max="6403" width="0" style="1" hidden="1" customWidth="1"/>
    <col min="6404" max="6413" width="15" style="1" customWidth="1"/>
    <col min="6414" max="6652" width="13" style="1"/>
    <col min="6653" max="6653" width="3.875" style="1" customWidth="1"/>
    <col min="6654" max="6654" width="30.5" style="1" customWidth="1"/>
    <col min="6655" max="6655" width="1.625" style="1" customWidth="1"/>
    <col min="6656" max="6656" width="43.75" style="1" customWidth="1"/>
    <col min="6657" max="6659" width="0" style="1" hidden="1" customWidth="1"/>
    <col min="6660" max="6669" width="15" style="1" customWidth="1"/>
    <col min="6670" max="6908" width="13" style="1"/>
    <col min="6909" max="6909" width="3.875" style="1" customWidth="1"/>
    <col min="6910" max="6910" width="30.5" style="1" customWidth="1"/>
    <col min="6911" max="6911" width="1.625" style="1" customWidth="1"/>
    <col min="6912" max="6912" width="43.75" style="1" customWidth="1"/>
    <col min="6913" max="6915" width="0" style="1" hidden="1" customWidth="1"/>
    <col min="6916" max="6925" width="15" style="1" customWidth="1"/>
    <col min="6926" max="7164" width="13" style="1"/>
    <col min="7165" max="7165" width="3.875" style="1" customWidth="1"/>
    <col min="7166" max="7166" width="30.5" style="1" customWidth="1"/>
    <col min="7167" max="7167" width="1.625" style="1" customWidth="1"/>
    <col min="7168" max="7168" width="43.75" style="1" customWidth="1"/>
    <col min="7169" max="7171" width="0" style="1" hidden="1" customWidth="1"/>
    <col min="7172" max="7181" width="15" style="1" customWidth="1"/>
    <col min="7182" max="7420" width="13" style="1"/>
    <col min="7421" max="7421" width="3.875" style="1" customWidth="1"/>
    <col min="7422" max="7422" width="30.5" style="1" customWidth="1"/>
    <col min="7423" max="7423" width="1.625" style="1" customWidth="1"/>
    <col min="7424" max="7424" width="43.75" style="1" customWidth="1"/>
    <col min="7425" max="7427" width="0" style="1" hidden="1" customWidth="1"/>
    <col min="7428" max="7437" width="15" style="1" customWidth="1"/>
    <col min="7438" max="7676" width="13" style="1"/>
    <col min="7677" max="7677" width="3.875" style="1" customWidth="1"/>
    <col min="7678" max="7678" width="30.5" style="1" customWidth="1"/>
    <col min="7679" max="7679" width="1.625" style="1" customWidth="1"/>
    <col min="7680" max="7680" width="43.75" style="1" customWidth="1"/>
    <col min="7681" max="7683" width="0" style="1" hidden="1" customWidth="1"/>
    <col min="7684" max="7693" width="15" style="1" customWidth="1"/>
    <col min="7694" max="7932" width="13" style="1"/>
    <col min="7933" max="7933" width="3.875" style="1" customWidth="1"/>
    <col min="7934" max="7934" width="30.5" style="1" customWidth="1"/>
    <col min="7935" max="7935" width="1.625" style="1" customWidth="1"/>
    <col min="7936" max="7936" width="43.75" style="1" customWidth="1"/>
    <col min="7937" max="7939" width="0" style="1" hidden="1" customWidth="1"/>
    <col min="7940" max="7949" width="15" style="1" customWidth="1"/>
    <col min="7950" max="8188" width="13" style="1"/>
    <col min="8189" max="8189" width="3.875" style="1" customWidth="1"/>
    <col min="8190" max="8190" width="30.5" style="1" customWidth="1"/>
    <col min="8191" max="8191" width="1.625" style="1" customWidth="1"/>
    <col min="8192" max="8192" width="43.75" style="1" customWidth="1"/>
    <col min="8193" max="8195" width="0" style="1" hidden="1" customWidth="1"/>
    <col min="8196" max="8205" width="15" style="1" customWidth="1"/>
    <col min="8206" max="8444" width="13" style="1"/>
    <col min="8445" max="8445" width="3.875" style="1" customWidth="1"/>
    <col min="8446" max="8446" width="30.5" style="1" customWidth="1"/>
    <col min="8447" max="8447" width="1.625" style="1" customWidth="1"/>
    <col min="8448" max="8448" width="43.75" style="1" customWidth="1"/>
    <col min="8449" max="8451" width="0" style="1" hidden="1" customWidth="1"/>
    <col min="8452" max="8461" width="15" style="1" customWidth="1"/>
    <col min="8462" max="8700" width="13" style="1"/>
    <col min="8701" max="8701" width="3.875" style="1" customWidth="1"/>
    <col min="8702" max="8702" width="30.5" style="1" customWidth="1"/>
    <col min="8703" max="8703" width="1.625" style="1" customWidth="1"/>
    <col min="8704" max="8704" width="43.75" style="1" customWidth="1"/>
    <col min="8705" max="8707" width="0" style="1" hidden="1" customWidth="1"/>
    <col min="8708" max="8717" width="15" style="1" customWidth="1"/>
    <col min="8718" max="8956" width="13" style="1"/>
    <col min="8957" max="8957" width="3.875" style="1" customWidth="1"/>
    <col min="8958" max="8958" width="30.5" style="1" customWidth="1"/>
    <col min="8959" max="8959" width="1.625" style="1" customWidth="1"/>
    <col min="8960" max="8960" width="43.75" style="1" customWidth="1"/>
    <col min="8961" max="8963" width="0" style="1" hidden="1" customWidth="1"/>
    <col min="8964" max="8973" width="15" style="1" customWidth="1"/>
    <col min="8974" max="9212" width="13" style="1"/>
    <col min="9213" max="9213" width="3.875" style="1" customWidth="1"/>
    <col min="9214" max="9214" width="30.5" style="1" customWidth="1"/>
    <col min="9215" max="9215" width="1.625" style="1" customWidth="1"/>
    <col min="9216" max="9216" width="43.75" style="1" customWidth="1"/>
    <col min="9217" max="9219" width="0" style="1" hidden="1" customWidth="1"/>
    <col min="9220" max="9229" width="15" style="1" customWidth="1"/>
    <col min="9230" max="9468" width="13" style="1"/>
    <col min="9469" max="9469" width="3.875" style="1" customWidth="1"/>
    <col min="9470" max="9470" width="30.5" style="1" customWidth="1"/>
    <col min="9471" max="9471" width="1.625" style="1" customWidth="1"/>
    <col min="9472" max="9472" width="43.75" style="1" customWidth="1"/>
    <col min="9473" max="9475" width="0" style="1" hidden="1" customWidth="1"/>
    <col min="9476" max="9485" width="15" style="1" customWidth="1"/>
    <col min="9486" max="9724" width="13" style="1"/>
    <col min="9725" max="9725" width="3.875" style="1" customWidth="1"/>
    <col min="9726" max="9726" width="30.5" style="1" customWidth="1"/>
    <col min="9727" max="9727" width="1.625" style="1" customWidth="1"/>
    <col min="9728" max="9728" width="43.75" style="1" customWidth="1"/>
    <col min="9729" max="9731" width="0" style="1" hidden="1" customWidth="1"/>
    <col min="9732" max="9741" width="15" style="1" customWidth="1"/>
    <col min="9742" max="9980" width="13" style="1"/>
    <col min="9981" max="9981" width="3.875" style="1" customWidth="1"/>
    <col min="9982" max="9982" width="30.5" style="1" customWidth="1"/>
    <col min="9983" max="9983" width="1.625" style="1" customWidth="1"/>
    <col min="9984" max="9984" width="43.75" style="1" customWidth="1"/>
    <col min="9985" max="9987" width="0" style="1" hidden="1" customWidth="1"/>
    <col min="9988" max="9997" width="15" style="1" customWidth="1"/>
    <col min="9998" max="10236" width="13" style="1"/>
    <col min="10237" max="10237" width="3.875" style="1" customWidth="1"/>
    <col min="10238" max="10238" width="30.5" style="1" customWidth="1"/>
    <col min="10239" max="10239" width="1.625" style="1" customWidth="1"/>
    <col min="10240" max="10240" width="43.75" style="1" customWidth="1"/>
    <col min="10241" max="10243" width="0" style="1" hidden="1" customWidth="1"/>
    <col min="10244" max="10253" width="15" style="1" customWidth="1"/>
    <col min="10254" max="10492" width="13" style="1"/>
    <col min="10493" max="10493" width="3.875" style="1" customWidth="1"/>
    <col min="10494" max="10494" width="30.5" style="1" customWidth="1"/>
    <col min="10495" max="10495" width="1.625" style="1" customWidth="1"/>
    <col min="10496" max="10496" width="43.75" style="1" customWidth="1"/>
    <col min="10497" max="10499" width="0" style="1" hidden="1" customWidth="1"/>
    <col min="10500" max="10509" width="15" style="1" customWidth="1"/>
    <col min="10510" max="10748" width="13" style="1"/>
    <col min="10749" max="10749" width="3.875" style="1" customWidth="1"/>
    <col min="10750" max="10750" width="30.5" style="1" customWidth="1"/>
    <col min="10751" max="10751" width="1.625" style="1" customWidth="1"/>
    <col min="10752" max="10752" width="43.75" style="1" customWidth="1"/>
    <col min="10753" max="10755" width="0" style="1" hidden="1" customWidth="1"/>
    <col min="10756" max="10765" width="15" style="1" customWidth="1"/>
    <col min="10766" max="11004" width="13" style="1"/>
    <col min="11005" max="11005" width="3.875" style="1" customWidth="1"/>
    <col min="11006" max="11006" width="30.5" style="1" customWidth="1"/>
    <col min="11007" max="11007" width="1.625" style="1" customWidth="1"/>
    <col min="11008" max="11008" width="43.75" style="1" customWidth="1"/>
    <col min="11009" max="11011" width="0" style="1" hidden="1" customWidth="1"/>
    <col min="11012" max="11021" width="15" style="1" customWidth="1"/>
    <col min="11022" max="11260" width="13" style="1"/>
    <col min="11261" max="11261" width="3.875" style="1" customWidth="1"/>
    <col min="11262" max="11262" width="30.5" style="1" customWidth="1"/>
    <col min="11263" max="11263" width="1.625" style="1" customWidth="1"/>
    <col min="11264" max="11264" width="43.75" style="1" customWidth="1"/>
    <col min="11265" max="11267" width="0" style="1" hidden="1" customWidth="1"/>
    <col min="11268" max="11277" width="15" style="1" customWidth="1"/>
    <col min="11278" max="11516" width="13" style="1"/>
    <col min="11517" max="11517" width="3.875" style="1" customWidth="1"/>
    <col min="11518" max="11518" width="30.5" style="1" customWidth="1"/>
    <col min="11519" max="11519" width="1.625" style="1" customWidth="1"/>
    <col min="11520" max="11520" width="43.75" style="1" customWidth="1"/>
    <col min="11521" max="11523" width="0" style="1" hidden="1" customWidth="1"/>
    <col min="11524" max="11533" width="15" style="1" customWidth="1"/>
    <col min="11534" max="11772" width="13" style="1"/>
    <col min="11773" max="11773" width="3.875" style="1" customWidth="1"/>
    <col min="11774" max="11774" width="30.5" style="1" customWidth="1"/>
    <col min="11775" max="11775" width="1.625" style="1" customWidth="1"/>
    <col min="11776" max="11776" width="43.75" style="1" customWidth="1"/>
    <col min="11777" max="11779" width="0" style="1" hidden="1" customWidth="1"/>
    <col min="11780" max="11789" width="15" style="1" customWidth="1"/>
    <col min="11790" max="12028" width="13" style="1"/>
    <col min="12029" max="12029" width="3.875" style="1" customWidth="1"/>
    <col min="12030" max="12030" width="30.5" style="1" customWidth="1"/>
    <col min="12031" max="12031" width="1.625" style="1" customWidth="1"/>
    <col min="12032" max="12032" width="43.75" style="1" customWidth="1"/>
    <col min="12033" max="12035" width="0" style="1" hidden="1" customWidth="1"/>
    <col min="12036" max="12045" width="15" style="1" customWidth="1"/>
    <col min="12046" max="12284" width="13" style="1"/>
    <col min="12285" max="12285" width="3.875" style="1" customWidth="1"/>
    <col min="12286" max="12286" width="30.5" style="1" customWidth="1"/>
    <col min="12287" max="12287" width="1.625" style="1" customWidth="1"/>
    <col min="12288" max="12288" width="43.75" style="1" customWidth="1"/>
    <col min="12289" max="12291" width="0" style="1" hidden="1" customWidth="1"/>
    <col min="12292" max="12301" width="15" style="1" customWidth="1"/>
    <col min="12302" max="12540" width="13" style="1"/>
    <col min="12541" max="12541" width="3.875" style="1" customWidth="1"/>
    <col min="12542" max="12542" width="30.5" style="1" customWidth="1"/>
    <col min="12543" max="12543" width="1.625" style="1" customWidth="1"/>
    <col min="12544" max="12544" width="43.75" style="1" customWidth="1"/>
    <col min="12545" max="12547" width="0" style="1" hidden="1" customWidth="1"/>
    <col min="12548" max="12557" width="15" style="1" customWidth="1"/>
    <col min="12558" max="12796" width="13" style="1"/>
    <col min="12797" max="12797" width="3.875" style="1" customWidth="1"/>
    <col min="12798" max="12798" width="30.5" style="1" customWidth="1"/>
    <col min="12799" max="12799" width="1.625" style="1" customWidth="1"/>
    <col min="12800" max="12800" width="43.75" style="1" customWidth="1"/>
    <col min="12801" max="12803" width="0" style="1" hidden="1" customWidth="1"/>
    <col min="12804" max="12813" width="15" style="1" customWidth="1"/>
    <col min="12814" max="13052" width="13" style="1"/>
    <col min="13053" max="13053" width="3.875" style="1" customWidth="1"/>
    <col min="13054" max="13054" width="30.5" style="1" customWidth="1"/>
    <col min="13055" max="13055" width="1.625" style="1" customWidth="1"/>
    <col min="13056" max="13056" width="43.75" style="1" customWidth="1"/>
    <col min="13057" max="13059" width="0" style="1" hidden="1" customWidth="1"/>
    <col min="13060" max="13069" width="15" style="1" customWidth="1"/>
    <col min="13070" max="13308" width="13" style="1"/>
    <col min="13309" max="13309" width="3.875" style="1" customWidth="1"/>
    <col min="13310" max="13310" width="30.5" style="1" customWidth="1"/>
    <col min="13311" max="13311" width="1.625" style="1" customWidth="1"/>
    <col min="13312" max="13312" width="43.75" style="1" customWidth="1"/>
    <col min="13313" max="13315" width="0" style="1" hidden="1" customWidth="1"/>
    <col min="13316" max="13325" width="15" style="1" customWidth="1"/>
    <col min="13326" max="13564" width="13" style="1"/>
    <col min="13565" max="13565" width="3.875" style="1" customWidth="1"/>
    <col min="13566" max="13566" width="30.5" style="1" customWidth="1"/>
    <col min="13567" max="13567" width="1.625" style="1" customWidth="1"/>
    <col min="13568" max="13568" width="43.75" style="1" customWidth="1"/>
    <col min="13569" max="13571" width="0" style="1" hidden="1" customWidth="1"/>
    <col min="13572" max="13581" width="15" style="1" customWidth="1"/>
    <col min="13582" max="13820" width="13" style="1"/>
    <col min="13821" max="13821" width="3.875" style="1" customWidth="1"/>
    <col min="13822" max="13822" width="30.5" style="1" customWidth="1"/>
    <col min="13823" max="13823" width="1.625" style="1" customWidth="1"/>
    <col min="13824" max="13824" width="43.75" style="1" customWidth="1"/>
    <col min="13825" max="13827" width="0" style="1" hidden="1" customWidth="1"/>
    <col min="13828" max="13837" width="15" style="1" customWidth="1"/>
    <col min="13838" max="14076" width="13" style="1"/>
    <col min="14077" max="14077" width="3.875" style="1" customWidth="1"/>
    <col min="14078" max="14078" width="30.5" style="1" customWidth="1"/>
    <col min="14079" max="14079" width="1.625" style="1" customWidth="1"/>
    <col min="14080" max="14080" width="43.75" style="1" customWidth="1"/>
    <col min="14081" max="14083" width="0" style="1" hidden="1" customWidth="1"/>
    <col min="14084" max="14093" width="15" style="1" customWidth="1"/>
    <col min="14094" max="14332" width="13" style="1"/>
    <col min="14333" max="14333" width="3.875" style="1" customWidth="1"/>
    <col min="14334" max="14334" width="30.5" style="1" customWidth="1"/>
    <col min="14335" max="14335" width="1.625" style="1" customWidth="1"/>
    <col min="14336" max="14336" width="43.75" style="1" customWidth="1"/>
    <col min="14337" max="14339" width="0" style="1" hidden="1" customWidth="1"/>
    <col min="14340" max="14349" width="15" style="1" customWidth="1"/>
    <col min="14350" max="14588" width="13" style="1"/>
    <col min="14589" max="14589" width="3.875" style="1" customWidth="1"/>
    <col min="14590" max="14590" width="30.5" style="1" customWidth="1"/>
    <col min="14591" max="14591" width="1.625" style="1" customWidth="1"/>
    <col min="14592" max="14592" width="43.75" style="1" customWidth="1"/>
    <col min="14593" max="14595" width="0" style="1" hidden="1" customWidth="1"/>
    <col min="14596" max="14605" width="15" style="1" customWidth="1"/>
    <col min="14606" max="14844" width="13" style="1"/>
    <col min="14845" max="14845" width="3.875" style="1" customWidth="1"/>
    <col min="14846" max="14846" width="30.5" style="1" customWidth="1"/>
    <col min="14847" max="14847" width="1.625" style="1" customWidth="1"/>
    <col min="14848" max="14848" width="43.75" style="1" customWidth="1"/>
    <col min="14849" max="14851" width="0" style="1" hidden="1" customWidth="1"/>
    <col min="14852" max="14861" width="15" style="1" customWidth="1"/>
    <col min="14862" max="15100" width="13" style="1"/>
    <col min="15101" max="15101" width="3.875" style="1" customWidth="1"/>
    <col min="15102" max="15102" width="30.5" style="1" customWidth="1"/>
    <col min="15103" max="15103" width="1.625" style="1" customWidth="1"/>
    <col min="15104" max="15104" width="43.75" style="1" customWidth="1"/>
    <col min="15105" max="15107" width="0" style="1" hidden="1" customWidth="1"/>
    <col min="15108" max="15117" width="15" style="1" customWidth="1"/>
    <col min="15118" max="15356" width="13" style="1"/>
    <col min="15357" max="15357" width="3.875" style="1" customWidth="1"/>
    <col min="15358" max="15358" width="30.5" style="1" customWidth="1"/>
    <col min="15359" max="15359" width="1.625" style="1" customWidth="1"/>
    <col min="15360" max="15360" width="43.75" style="1" customWidth="1"/>
    <col min="15361" max="15363" width="0" style="1" hidden="1" customWidth="1"/>
    <col min="15364" max="15373" width="15" style="1" customWidth="1"/>
    <col min="15374" max="15612" width="13" style="1"/>
    <col min="15613" max="15613" width="3.875" style="1" customWidth="1"/>
    <col min="15614" max="15614" width="30.5" style="1" customWidth="1"/>
    <col min="15615" max="15615" width="1.625" style="1" customWidth="1"/>
    <col min="15616" max="15616" width="43.75" style="1" customWidth="1"/>
    <col min="15617" max="15619" width="0" style="1" hidden="1" customWidth="1"/>
    <col min="15620" max="15629" width="15" style="1" customWidth="1"/>
    <col min="15630" max="15868" width="13" style="1"/>
    <col min="15869" max="15869" width="3.875" style="1" customWidth="1"/>
    <col min="15870" max="15870" width="30.5" style="1" customWidth="1"/>
    <col min="15871" max="15871" width="1.625" style="1" customWidth="1"/>
    <col min="15872" max="15872" width="43.75" style="1" customWidth="1"/>
    <col min="15873" max="15875" width="0" style="1" hidden="1" customWidth="1"/>
    <col min="15876" max="15885" width="15" style="1" customWidth="1"/>
    <col min="15886" max="16124" width="13" style="1"/>
    <col min="16125" max="16125" width="3.875" style="1" customWidth="1"/>
    <col min="16126" max="16126" width="30.5" style="1" customWidth="1"/>
    <col min="16127" max="16127" width="1.625" style="1" customWidth="1"/>
    <col min="16128" max="16128" width="43.75" style="1" customWidth="1"/>
    <col min="16129" max="16131" width="0" style="1" hidden="1" customWidth="1"/>
    <col min="16132" max="16141" width="15" style="1" customWidth="1"/>
    <col min="16142" max="16384" width="13" style="1"/>
  </cols>
  <sheetData>
    <row r="1" spans="1:14" ht="20.25" customHeight="1">
      <c r="A1" s="21" t="s">
        <v>75</v>
      </c>
      <c r="B1" s="20"/>
      <c r="C1" s="20"/>
      <c r="D1" s="20"/>
      <c r="E1" s="20"/>
      <c r="F1" s="20"/>
      <c r="G1" s="20"/>
      <c r="H1" s="19"/>
      <c r="I1" s="19"/>
      <c r="J1" s="19"/>
      <c r="K1" s="19"/>
      <c r="L1" s="19"/>
      <c r="M1" s="19"/>
      <c r="N1" s="19" t="s">
        <v>296</v>
      </c>
    </row>
    <row r="2" spans="1:14" s="17" customFormat="1" ht="15" customHeight="1"/>
    <row r="3" spans="1:14" ht="18" customHeight="1">
      <c r="A3" s="18" t="s">
        <v>295</v>
      </c>
      <c r="E3" s="5"/>
      <c r="F3" s="5"/>
      <c r="G3" s="5"/>
      <c r="H3" s="5"/>
      <c r="I3" s="5"/>
      <c r="J3" s="5"/>
      <c r="K3" s="5"/>
    </row>
    <row r="4" spans="1:14" s="17" customFormat="1" ht="9" customHeight="1"/>
    <row r="5" spans="1:14" ht="18" customHeight="1" thickBot="1">
      <c r="B5" s="1" t="s">
        <v>294</v>
      </c>
      <c r="G5" s="8"/>
      <c r="H5" s="8"/>
      <c r="I5" s="8"/>
      <c r="J5" s="8"/>
      <c r="K5" s="8"/>
    </row>
    <row r="6" spans="1:14" ht="18" customHeight="1" thickBot="1">
      <c r="B6" s="2" t="s">
        <v>293</v>
      </c>
      <c r="C6" s="177" t="s">
        <v>1</v>
      </c>
      <c r="D6" s="176" t="s">
        <v>262</v>
      </c>
      <c r="E6" s="175" t="s">
        <v>28</v>
      </c>
      <c r="F6" s="172" t="s">
        <v>27</v>
      </c>
      <c r="G6" s="174" t="s">
        <v>26</v>
      </c>
      <c r="H6" s="173" t="s">
        <v>25</v>
      </c>
      <c r="I6" s="173" t="s">
        <v>292</v>
      </c>
      <c r="J6" s="173" t="s">
        <v>71</v>
      </c>
      <c r="K6" s="172" t="s">
        <v>70</v>
      </c>
      <c r="L6" s="174" t="s">
        <v>21</v>
      </c>
      <c r="M6" s="174" t="s">
        <v>298</v>
      </c>
      <c r="N6" s="184" t="s">
        <v>299</v>
      </c>
    </row>
    <row r="7" spans="1:14" ht="18" customHeight="1">
      <c r="B7" s="171" t="s">
        <v>291</v>
      </c>
      <c r="C7" s="170" t="s">
        <v>1</v>
      </c>
      <c r="D7" s="169" t="s">
        <v>290</v>
      </c>
      <c r="E7" s="168">
        <v>852648</v>
      </c>
      <c r="F7" s="167">
        <v>821789</v>
      </c>
      <c r="G7" s="166">
        <v>820068</v>
      </c>
      <c r="H7" s="165">
        <v>812011</v>
      </c>
      <c r="I7" s="165">
        <v>818036</v>
      </c>
      <c r="J7" s="164">
        <v>782865</v>
      </c>
      <c r="K7" s="163">
        <v>799377</v>
      </c>
      <c r="L7" s="167">
        <v>838344</v>
      </c>
      <c r="M7" s="167">
        <v>860900</v>
      </c>
      <c r="N7" s="162">
        <v>886115</v>
      </c>
    </row>
    <row r="8" spans="1:14" ht="18" customHeight="1">
      <c r="B8" s="161" t="s">
        <v>67</v>
      </c>
      <c r="C8" s="159" t="s">
        <v>1</v>
      </c>
      <c r="D8" s="68" t="s">
        <v>289</v>
      </c>
      <c r="E8" s="67">
        <v>657680</v>
      </c>
      <c r="F8" s="67">
        <v>639787</v>
      </c>
      <c r="G8" s="66">
        <v>641877</v>
      </c>
      <c r="H8" s="65">
        <v>624618</v>
      </c>
      <c r="I8" s="65">
        <v>627031</v>
      </c>
      <c r="J8" s="64">
        <v>621011</v>
      </c>
      <c r="K8" s="63">
        <v>622741</v>
      </c>
      <c r="L8" s="67">
        <v>646890</v>
      </c>
      <c r="M8" s="67">
        <v>648939</v>
      </c>
      <c r="N8" s="62">
        <v>664654</v>
      </c>
    </row>
    <row r="9" spans="1:14" ht="18" customHeight="1">
      <c r="B9" s="161" t="s">
        <v>288</v>
      </c>
      <c r="C9" s="159" t="s">
        <v>1</v>
      </c>
      <c r="D9" s="68" t="s">
        <v>287</v>
      </c>
      <c r="E9" s="67">
        <v>194967</v>
      </c>
      <c r="F9" s="67">
        <v>182001</v>
      </c>
      <c r="G9" s="66">
        <v>178190</v>
      </c>
      <c r="H9" s="65">
        <v>187392</v>
      </c>
      <c r="I9" s="65">
        <v>191004</v>
      </c>
      <c r="J9" s="64">
        <v>161853</v>
      </c>
      <c r="K9" s="63">
        <v>176636</v>
      </c>
      <c r="L9" s="67">
        <v>191454</v>
      </c>
      <c r="M9" s="67">
        <v>211961</v>
      </c>
      <c r="N9" s="62">
        <v>221460</v>
      </c>
    </row>
    <row r="10" spans="1:14" ht="18" customHeight="1">
      <c r="B10" s="161" t="s">
        <v>63</v>
      </c>
      <c r="C10" s="159" t="s">
        <v>1</v>
      </c>
      <c r="D10" s="68" t="s">
        <v>286</v>
      </c>
      <c r="E10" s="67">
        <v>112152</v>
      </c>
      <c r="F10" s="67">
        <v>115315</v>
      </c>
      <c r="G10" s="66">
        <v>114958</v>
      </c>
      <c r="H10" s="65">
        <v>120053</v>
      </c>
      <c r="I10" s="65">
        <v>118746</v>
      </c>
      <c r="J10" s="64">
        <v>114104</v>
      </c>
      <c r="K10" s="63">
        <v>113158</v>
      </c>
      <c r="L10" s="67">
        <v>114747</v>
      </c>
      <c r="M10" s="67">
        <v>125106</v>
      </c>
      <c r="N10" s="62">
        <v>137059</v>
      </c>
    </row>
    <row r="11" spans="1:14" ht="18" customHeight="1">
      <c r="B11" s="161" t="s">
        <v>285</v>
      </c>
      <c r="C11" s="159" t="s">
        <v>1</v>
      </c>
      <c r="D11" s="68" t="s">
        <v>284</v>
      </c>
      <c r="E11" s="67">
        <v>82815</v>
      </c>
      <c r="F11" s="67">
        <v>66685</v>
      </c>
      <c r="G11" s="66">
        <v>63231</v>
      </c>
      <c r="H11" s="65">
        <v>67339</v>
      </c>
      <c r="I11" s="65">
        <v>72258</v>
      </c>
      <c r="J11" s="64">
        <v>47749</v>
      </c>
      <c r="K11" s="63">
        <v>63478</v>
      </c>
      <c r="L11" s="67">
        <v>76706</v>
      </c>
      <c r="M11" s="67">
        <v>86854</v>
      </c>
      <c r="N11" s="62">
        <v>84401</v>
      </c>
    </row>
    <row r="12" spans="1:14" ht="18" customHeight="1">
      <c r="B12" s="161" t="s">
        <v>283</v>
      </c>
      <c r="C12" s="159" t="s">
        <v>1</v>
      </c>
      <c r="D12" s="68" t="s">
        <v>282</v>
      </c>
      <c r="E12" s="67">
        <v>12038</v>
      </c>
      <c r="F12" s="67">
        <v>8589</v>
      </c>
      <c r="G12" s="66">
        <v>8740</v>
      </c>
      <c r="H12" s="65">
        <v>7318</v>
      </c>
      <c r="I12" s="65">
        <v>9362</v>
      </c>
      <c r="J12" s="64">
        <v>17268</v>
      </c>
      <c r="K12" s="63">
        <v>13032</v>
      </c>
      <c r="L12" s="67">
        <v>11092</v>
      </c>
      <c r="M12" s="67">
        <v>13581</v>
      </c>
      <c r="N12" s="62">
        <v>14170</v>
      </c>
    </row>
    <row r="13" spans="1:14" ht="18" customHeight="1">
      <c r="B13" s="161" t="s">
        <v>281</v>
      </c>
      <c r="C13" s="159" t="s">
        <v>1</v>
      </c>
      <c r="D13" s="68" t="s">
        <v>280</v>
      </c>
      <c r="E13" s="67">
        <v>8500</v>
      </c>
      <c r="F13" s="67">
        <v>6482</v>
      </c>
      <c r="G13" s="66">
        <v>8267</v>
      </c>
      <c r="H13" s="65">
        <v>9206</v>
      </c>
      <c r="I13" s="65">
        <v>8187</v>
      </c>
      <c r="J13" s="64">
        <v>9651</v>
      </c>
      <c r="K13" s="63">
        <v>9534</v>
      </c>
      <c r="L13" s="67">
        <v>8918</v>
      </c>
      <c r="M13" s="67">
        <v>5977</v>
      </c>
      <c r="N13" s="62">
        <v>6313</v>
      </c>
    </row>
    <row r="14" spans="1:14" ht="18" customHeight="1">
      <c r="B14" s="161" t="s">
        <v>58</v>
      </c>
      <c r="C14" s="159" t="s">
        <v>1</v>
      </c>
      <c r="D14" s="68" t="s">
        <v>279</v>
      </c>
      <c r="E14" s="67">
        <v>86352</v>
      </c>
      <c r="F14" s="67">
        <v>68791</v>
      </c>
      <c r="G14" s="66">
        <v>63705</v>
      </c>
      <c r="H14" s="65">
        <v>65450</v>
      </c>
      <c r="I14" s="65">
        <v>73433</v>
      </c>
      <c r="J14" s="64">
        <v>55365</v>
      </c>
      <c r="K14" s="63">
        <v>66976</v>
      </c>
      <c r="L14" s="67">
        <v>78880</v>
      </c>
      <c r="M14" s="67">
        <v>94459</v>
      </c>
      <c r="N14" s="62">
        <v>92257</v>
      </c>
    </row>
    <row r="15" spans="1:14" ht="18" customHeight="1">
      <c r="B15" s="161" t="s">
        <v>278</v>
      </c>
      <c r="C15" s="159" t="s">
        <v>1</v>
      </c>
      <c r="D15" s="68" t="s">
        <v>277</v>
      </c>
      <c r="E15" s="67" t="s">
        <v>81</v>
      </c>
      <c r="F15" s="67" t="s">
        <v>81</v>
      </c>
      <c r="G15" s="66" t="s">
        <v>81</v>
      </c>
      <c r="H15" s="65">
        <v>4570</v>
      </c>
      <c r="I15" s="65" t="s">
        <v>80</v>
      </c>
      <c r="J15" s="64" t="s">
        <v>81</v>
      </c>
      <c r="K15" s="63" t="s">
        <v>81</v>
      </c>
      <c r="L15" s="67">
        <v>15237</v>
      </c>
      <c r="M15" s="67">
        <v>15093</v>
      </c>
      <c r="N15" s="212" t="s">
        <v>301</v>
      </c>
    </row>
    <row r="16" spans="1:14" ht="18" customHeight="1">
      <c r="B16" s="161" t="s">
        <v>276</v>
      </c>
      <c r="C16" s="159" t="s">
        <v>1</v>
      </c>
      <c r="D16" s="68" t="s">
        <v>275</v>
      </c>
      <c r="E16" s="67">
        <v>1967</v>
      </c>
      <c r="F16" s="67" t="s">
        <v>81</v>
      </c>
      <c r="G16" s="66">
        <v>3721</v>
      </c>
      <c r="H16" s="65">
        <v>15752</v>
      </c>
      <c r="I16" s="65">
        <v>1286</v>
      </c>
      <c r="J16" s="64">
        <v>4097</v>
      </c>
      <c r="K16" s="63">
        <v>1940</v>
      </c>
      <c r="L16" s="67">
        <v>936</v>
      </c>
      <c r="M16" s="67">
        <v>5025</v>
      </c>
      <c r="N16" s="212" t="s">
        <v>302</v>
      </c>
    </row>
    <row r="17" spans="2:14" ht="18" customHeight="1">
      <c r="B17" s="161" t="s">
        <v>274</v>
      </c>
      <c r="C17" s="159" t="s">
        <v>1</v>
      </c>
      <c r="D17" s="68" t="s">
        <v>273</v>
      </c>
      <c r="E17" s="67">
        <v>84384</v>
      </c>
      <c r="F17" s="67">
        <v>68791</v>
      </c>
      <c r="G17" s="66">
        <v>59983</v>
      </c>
      <c r="H17" s="65">
        <v>54269</v>
      </c>
      <c r="I17" s="65">
        <v>72146</v>
      </c>
      <c r="J17" s="64">
        <v>51267</v>
      </c>
      <c r="K17" s="63">
        <v>65035</v>
      </c>
      <c r="L17" s="67">
        <v>93182</v>
      </c>
      <c r="M17" s="67">
        <v>104527</v>
      </c>
      <c r="N17" s="62">
        <v>92257</v>
      </c>
    </row>
    <row r="18" spans="2:14" ht="18" customHeight="1">
      <c r="B18" s="161" t="s">
        <v>272</v>
      </c>
      <c r="C18" s="159" t="s">
        <v>1</v>
      </c>
      <c r="D18" s="68" t="s">
        <v>271</v>
      </c>
      <c r="E18" s="67">
        <v>35001</v>
      </c>
      <c r="F18" s="67">
        <v>26813</v>
      </c>
      <c r="G18" s="66">
        <v>23383</v>
      </c>
      <c r="H18" s="65">
        <v>28881</v>
      </c>
      <c r="I18" s="65">
        <v>26485</v>
      </c>
      <c r="J18" s="64">
        <v>17622</v>
      </c>
      <c r="K18" s="63">
        <v>23260</v>
      </c>
      <c r="L18" s="67">
        <v>28903</v>
      </c>
      <c r="M18" s="67">
        <v>30013</v>
      </c>
      <c r="N18" s="62">
        <v>25447</v>
      </c>
    </row>
    <row r="19" spans="2:14" ht="18" customHeight="1">
      <c r="B19" s="160" t="s">
        <v>270</v>
      </c>
      <c r="C19" s="159" t="s">
        <v>1</v>
      </c>
      <c r="D19" s="68" t="s">
        <v>269</v>
      </c>
      <c r="E19" s="67">
        <v>31222</v>
      </c>
      <c r="F19" s="67">
        <v>21679</v>
      </c>
      <c r="G19" s="66">
        <v>22562</v>
      </c>
      <c r="H19" s="65">
        <v>26719</v>
      </c>
      <c r="I19" s="65">
        <v>26154</v>
      </c>
      <c r="J19" s="64">
        <v>23360</v>
      </c>
      <c r="K19" s="63">
        <v>17904</v>
      </c>
      <c r="L19" s="67">
        <v>29206</v>
      </c>
      <c r="M19" s="67">
        <v>34395</v>
      </c>
      <c r="N19" s="62">
        <v>27353</v>
      </c>
    </row>
    <row r="20" spans="2:14" ht="18" customHeight="1">
      <c r="B20" s="160" t="s">
        <v>268</v>
      </c>
      <c r="C20" s="159" t="s">
        <v>1</v>
      </c>
      <c r="D20" s="68" t="s">
        <v>267</v>
      </c>
      <c r="E20" s="67">
        <v>3779</v>
      </c>
      <c r="F20" s="67">
        <v>5134</v>
      </c>
      <c r="G20" s="66">
        <v>821</v>
      </c>
      <c r="H20" s="65">
        <v>2162</v>
      </c>
      <c r="I20" s="65">
        <v>331</v>
      </c>
      <c r="J20" s="64">
        <v>-5737</v>
      </c>
      <c r="K20" s="63">
        <v>5356</v>
      </c>
      <c r="L20" s="67">
        <v>-302</v>
      </c>
      <c r="M20" s="67">
        <v>-4381</v>
      </c>
      <c r="N20" s="62">
        <v>-1905</v>
      </c>
    </row>
    <row r="21" spans="2:14" ht="18" customHeight="1" thickBot="1">
      <c r="B21" s="158" t="s">
        <v>37</v>
      </c>
      <c r="C21" s="157" t="s">
        <v>1</v>
      </c>
      <c r="D21" s="156" t="s">
        <v>36</v>
      </c>
      <c r="E21" s="155">
        <v>49383</v>
      </c>
      <c r="F21" s="155">
        <v>41977</v>
      </c>
      <c r="G21" s="154">
        <v>36600</v>
      </c>
      <c r="H21" s="153">
        <v>25387</v>
      </c>
      <c r="I21" s="153">
        <v>45661</v>
      </c>
      <c r="J21" s="152">
        <v>33645</v>
      </c>
      <c r="K21" s="151">
        <v>41775</v>
      </c>
      <c r="L21" s="155">
        <v>64279</v>
      </c>
      <c r="M21" s="155">
        <v>74513</v>
      </c>
      <c r="N21" s="150">
        <v>66810</v>
      </c>
    </row>
  </sheetData>
  <phoneticPr fontId="3"/>
  <printOptions horizontalCentered="1"/>
  <pageMargins left="0.39370078740157483" right="0.39370078740157483" top="0.39370078740157483" bottom="0.39370078740157483" header="0.19685039370078741" footer="0.19685039370078741"/>
  <pageSetup paperSize="9" scale="61" orientation="landscape" r:id="rId1"/>
  <headerFooter alignWithMargins="0">
    <oddFooter>&amp;LNTT DATA CORPORATION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23"/>
  <sheetViews>
    <sheetView view="pageBreakPreview" zoomScaleNormal="100" zoomScaleSheetLayoutView="100" workbookViewId="0">
      <selection activeCell="B3" sqref="B3"/>
    </sheetView>
  </sheetViews>
  <sheetFormatPr defaultRowHeight="13.5"/>
  <cols>
    <col min="1" max="1" width="9" style="342"/>
    <col min="2" max="2" width="16.625" style="342" customWidth="1"/>
    <col min="3" max="4" width="20.5" style="342" customWidth="1"/>
    <col min="5" max="16384" width="9" style="342"/>
  </cols>
  <sheetData>
    <row r="1" spans="1:10" ht="14.25">
      <c r="A1" s="346" t="s">
        <v>306</v>
      </c>
      <c r="B1" s="347"/>
      <c r="C1" s="348"/>
      <c r="D1" s="348"/>
      <c r="E1" s="348"/>
      <c r="F1" s="348"/>
      <c r="G1" s="348"/>
      <c r="H1" s="348"/>
      <c r="I1" s="341"/>
      <c r="J1" s="341"/>
    </row>
    <row r="2" spans="1:10" ht="15" thickBot="1">
      <c r="A2" s="348" t="s">
        <v>307</v>
      </c>
      <c r="B2" s="347"/>
      <c r="C2" s="348"/>
      <c r="D2" s="348"/>
      <c r="E2" s="348"/>
      <c r="F2" s="348"/>
      <c r="G2" s="348"/>
      <c r="H2" s="348"/>
      <c r="I2" s="341"/>
      <c r="J2" s="341"/>
    </row>
    <row r="3" spans="1:10" ht="18.75" thickBot="1">
      <c r="A3" s="349" t="s">
        <v>322</v>
      </c>
      <c r="B3" s="350">
        <v>110.82</v>
      </c>
      <c r="C3" s="347"/>
      <c r="D3" s="347"/>
      <c r="E3" s="347"/>
      <c r="F3" s="347"/>
      <c r="G3" s="347"/>
      <c r="H3" s="347"/>
      <c r="J3" s="341"/>
    </row>
    <row r="4" spans="1:10" ht="14.25">
      <c r="A4" s="351" t="s">
        <v>309</v>
      </c>
      <c r="B4" s="352" t="s">
        <v>310</v>
      </c>
      <c r="C4" s="348"/>
      <c r="D4" s="347"/>
      <c r="E4" s="347"/>
      <c r="F4" s="347"/>
      <c r="G4" s="347"/>
      <c r="H4" s="347"/>
      <c r="J4" s="341"/>
    </row>
    <row r="5" spans="1:10" ht="14.25">
      <c r="A5" s="351"/>
      <c r="B5" s="351"/>
      <c r="C5" s="348"/>
      <c r="D5" s="347"/>
      <c r="E5" s="347"/>
      <c r="F5" s="347"/>
      <c r="G5" s="347"/>
      <c r="H5" s="347"/>
      <c r="J5" s="341"/>
    </row>
    <row r="6" spans="1:10" ht="14.25">
      <c r="A6" s="348"/>
      <c r="B6" s="348"/>
      <c r="C6" s="348"/>
      <c r="D6" s="347"/>
      <c r="E6" s="347"/>
      <c r="F6" s="347"/>
      <c r="G6" s="347"/>
      <c r="H6" s="347"/>
      <c r="J6" s="341"/>
    </row>
    <row r="7" spans="1:10" s="347" customFormat="1" ht="14.25">
      <c r="B7" s="348" t="s">
        <v>314</v>
      </c>
      <c r="C7" s="348"/>
      <c r="J7" s="348"/>
    </row>
    <row r="8" spans="1:10" s="347" customFormat="1" ht="14.25">
      <c r="A8" s="348"/>
      <c r="B8" s="346" t="s">
        <v>315</v>
      </c>
      <c r="C8" s="348"/>
      <c r="J8" s="348"/>
    </row>
    <row r="9" spans="1:10" s="356" customFormat="1" ht="15" customHeight="1">
      <c r="B9" s="357" t="s">
        <v>316</v>
      </c>
    </row>
    <row r="10" spans="1:10" s="356" customFormat="1" ht="15" customHeight="1" thickBot="1">
      <c r="B10" s="358"/>
    </row>
    <row r="11" spans="1:10" s="347" customFormat="1" ht="20.25">
      <c r="B11" s="375"/>
      <c r="C11" s="363" t="s">
        <v>317</v>
      </c>
      <c r="D11" s="363" t="s">
        <v>318</v>
      </c>
    </row>
    <row r="12" spans="1:10" s="347" customFormat="1" ht="21" thickBot="1">
      <c r="B12" s="376"/>
      <c r="C12" s="364" t="s">
        <v>319</v>
      </c>
      <c r="D12" s="364" t="s">
        <v>319</v>
      </c>
    </row>
    <row r="13" spans="1:10" s="347" customFormat="1" ht="21" thickBot="1">
      <c r="B13" s="377"/>
      <c r="C13" s="365" t="s">
        <v>320</v>
      </c>
      <c r="D13" s="365" t="s">
        <v>321</v>
      </c>
    </row>
    <row r="14" spans="1:10" s="347" customFormat="1" ht="48" customHeight="1">
      <c r="B14" s="359" t="s">
        <v>322</v>
      </c>
      <c r="C14" s="360">
        <v>108.14</v>
      </c>
      <c r="D14" s="360">
        <v>110.82</v>
      </c>
    </row>
    <row r="15" spans="1:10" s="347" customFormat="1" ht="20.25">
      <c r="B15" s="361" t="s">
        <v>322</v>
      </c>
      <c r="C15" s="373">
        <v>113.36</v>
      </c>
      <c r="D15" s="373">
        <v>112.95</v>
      </c>
    </row>
    <row r="16" spans="1:10" s="347" customFormat="1" ht="33" customHeight="1">
      <c r="B16" s="362" t="s">
        <v>323</v>
      </c>
      <c r="C16" s="374"/>
      <c r="D16" s="374"/>
    </row>
    <row r="17" spans="2:4" s="347" customFormat="1" ht="20.25">
      <c r="B17" s="361" t="s">
        <v>308</v>
      </c>
      <c r="C17" s="373">
        <v>120.28</v>
      </c>
      <c r="D17" s="373">
        <v>126.68</v>
      </c>
    </row>
    <row r="18" spans="2:4" s="347" customFormat="1" ht="36.75" customHeight="1">
      <c r="B18" s="362" t="s">
        <v>324</v>
      </c>
      <c r="C18" s="374"/>
      <c r="D18" s="374"/>
    </row>
    <row r="19" spans="2:4" s="347" customFormat="1" ht="20.25">
      <c r="B19" s="361" t="s">
        <v>308</v>
      </c>
      <c r="C19" s="373">
        <v>118.76</v>
      </c>
      <c r="D19" s="373">
        <v>129.69999999999999</v>
      </c>
    </row>
    <row r="20" spans="2:4" s="347" customFormat="1" ht="28.5">
      <c r="B20" s="362" t="s">
        <v>325</v>
      </c>
      <c r="C20" s="374"/>
      <c r="D20" s="374"/>
    </row>
    <row r="21" spans="2:4" s="347" customFormat="1"/>
    <row r="22" spans="2:4" s="347" customFormat="1"/>
    <row r="23" spans="2:4" s="347" customFormat="1"/>
  </sheetData>
  <mergeCells count="7">
    <mergeCell ref="C19:C20"/>
    <mergeCell ref="D19:D20"/>
    <mergeCell ref="B11:B13"/>
    <mergeCell ref="C15:C16"/>
    <mergeCell ref="D15:D16"/>
    <mergeCell ref="C17:C18"/>
    <mergeCell ref="D17:D18"/>
  </mergeCells>
  <phoneticPr fontId="3"/>
  <dataValidations count="1">
    <dataValidation type="list" allowBlank="1" showInputMessage="1" showErrorMessage="1" sqref="A3">
      <formula1>"USD,EUR"</formula1>
    </dataValidation>
  </dataValidations>
  <pageMargins left="0.7" right="0.7" top="0.75" bottom="0.75" header="0.3" footer="0.3"/>
  <pageSetup paperSize="9" scale="8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showGridLines="0" view="pageBreakPreview" zoomScale="70" zoomScaleNormal="55" zoomScaleSheetLayoutView="70" workbookViewId="0">
      <pane xSplit="4" ySplit="7" topLeftCell="H17" activePane="bottomRight" state="frozen"/>
      <selection activeCell="B25" sqref="B25:K32"/>
      <selection pane="topRight" activeCell="B25" sqref="B25:K32"/>
      <selection pane="bottomLeft" activeCell="B25" sqref="B25:K32"/>
      <selection pane="bottomRight" activeCell="H24" sqref="H24"/>
    </sheetView>
  </sheetViews>
  <sheetFormatPr defaultColWidth="13" defaultRowHeight="14.25"/>
  <cols>
    <col min="1" max="1" width="3.875" style="1" customWidth="1"/>
    <col min="2" max="2" width="36.875" style="1" customWidth="1"/>
    <col min="3" max="3" width="1.625" style="1" customWidth="1"/>
    <col min="4" max="4" width="46.375" style="1" customWidth="1"/>
    <col min="5" max="14" width="20.625" style="1" customWidth="1"/>
    <col min="15" max="252" width="13" style="1"/>
    <col min="253" max="253" width="3.875" style="1" customWidth="1"/>
    <col min="254" max="254" width="36.875" style="1" customWidth="1"/>
    <col min="255" max="255" width="1.625" style="1" customWidth="1"/>
    <col min="256" max="256" width="46.375" style="1" customWidth="1"/>
    <col min="257" max="259" width="0" style="1" hidden="1" customWidth="1"/>
    <col min="260" max="269" width="20.625" style="1" customWidth="1"/>
    <col min="270" max="508" width="13" style="1"/>
    <col min="509" max="509" width="3.875" style="1" customWidth="1"/>
    <col min="510" max="510" width="36.875" style="1" customWidth="1"/>
    <col min="511" max="511" width="1.625" style="1" customWidth="1"/>
    <col min="512" max="512" width="46.375" style="1" customWidth="1"/>
    <col min="513" max="515" width="0" style="1" hidden="1" customWidth="1"/>
    <col min="516" max="525" width="20.625" style="1" customWidth="1"/>
    <col min="526" max="764" width="13" style="1"/>
    <col min="765" max="765" width="3.875" style="1" customWidth="1"/>
    <col min="766" max="766" width="36.875" style="1" customWidth="1"/>
    <col min="767" max="767" width="1.625" style="1" customWidth="1"/>
    <col min="768" max="768" width="46.375" style="1" customWidth="1"/>
    <col min="769" max="771" width="0" style="1" hidden="1" customWidth="1"/>
    <col min="772" max="781" width="20.625" style="1" customWidth="1"/>
    <col min="782" max="1020" width="13" style="1"/>
    <col min="1021" max="1021" width="3.875" style="1" customWidth="1"/>
    <col min="1022" max="1022" width="36.875" style="1" customWidth="1"/>
    <col min="1023" max="1023" width="1.625" style="1" customWidth="1"/>
    <col min="1024" max="1024" width="46.375" style="1" customWidth="1"/>
    <col min="1025" max="1027" width="0" style="1" hidden="1" customWidth="1"/>
    <col min="1028" max="1037" width="20.625" style="1" customWidth="1"/>
    <col min="1038" max="1276" width="13" style="1"/>
    <col min="1277" max="1277" width="3.875" style="1" customWidth="1"/>
    <col min="1278" max="1278" width="36.875" style="1" customWidth="1"/>
    <col min="1279" max="1279" width="1.625" style="1" customWidth="1"/>
    <col min="1280" max="1280" width="46.375" style="1" customWidth="1"/>
    <col min="1281" max="1283" width="0" style="1" hidden="1" customWidth="1"/>
    <col min="1284" max="1293" width="20.625" style="1" customWidth="1"/>
    <col min="1294" max="1532" width="13" style="1"/>
    <col min="1533" max="1533" width="3.875" style="1" customWidth="1"/>
    <col min="1534" max="1534" width="36.875" style="1" customWidth="1"/>
    <col min="1535" max="1535" width="1.625" style="1" customWidth="1"/>
    <col min="1536" max="1536" width="46.375" style="1" customWidth="1"/>
    <col min="1537" max="1539" width="0" style="1" hidden="1" customWidth="1"/>
    <col min="1540" max="1549" width="20.625" style="1" customWidth="1"/>
    <col min="1550" max="1788" width="13" style="1"/>
    <col min="1789" max="1789" width="3.875" style="1" customWidth="1"/>
    <col min="1790" max="1790" width="36.875" style="1" customWidth="1"/>
    <col min="1791" max="1791" width="1.625" style="1" customWidth="1"/>
    <col min="1792" max="1792" width="46.375" style="1" customWidth="1"/>
    <col min="1793" max="1795" width="0" style="1" hidden="1" customWidth="1"/>
    <col min="1796" max="1805" width="20.625" style="1" customWidth="1"/>
    <col min="1806" max="2044" width="13" style="1"/>
    <col min="2045" max="2045" width="3.875" style="1" customWidth="1"/>
    <col min="2046" max="2046" width="36.875" style="1" customWidth="1"/>
    <col min="2047" max="2047" width="1.625" style="1" customWidth="1"/>
    <col min="2048" max="2048" width="46.375" style="1" customWidth="1"/>
    <col min="2049" max="2051" width="0" style="1" hidden="1" customWidth="1"/>
    <col min="2052" max="2061" width="20.625" style="1" customWidth="1"/>
    <col min="2062" max="2300" width="13" style="1"/>
    <col min="2301" max="2301" width="3.875" style="1" customWidth="1"/>
    <col min="2302" max="2302" width="36.875" style="1" customWidth="1"/>
    <col min="2303" max="2303" width="1.625" style="1" customWidth="1"/>
    <col min="2304" max="2304" width="46.375" style="1" customWidth="1"/>
    <col min="2305" max="2307" width="0" style="1" hidden="1" customWidth="1"/>
    <col min="2308" max="2317" width="20.625" style="1" customWidth="1"/>
    <col min="2318" max="2556" width="13" style="1"/>
    <col min="2557" max="2557" width="3.875" style="1" customWidth="1"/>
    <col min="2558" max="2558" width="36.875" style="1" customWidth="1"/>
    <col min="2559" max="2559" width="1.625" style="1" customWidth="1"/>
    <col min="2560" max="2560" width="46.375" style="1" customWidth="1"/>
    <col min="2561" max="2563" width="0" style="1" hidden="1" customWidth="1"/>
    <col min="2564" max="2573" width="20.625" style="1" customWidth="1"/>
    <col min="2574" max="2812" width="13" style="1"/>
    <col min="2813" max="2813" width="3.875" style="1" customWidth="1"/>
    <col min="2814" max="2814" width="36.875" style="1" customWidth="1"/>
    <col min="2815" max="2815" width="1.625" style="1" customWidth="1"/>
    <col min="2816" max="2816" width="46.375" style="1" customWidth="1"/>
    <col min="2817" max="2819" width="0" style="1" hidden="1" customWidth="1"/>
    <col min="2820" max="2829" width="20.625" style="1" customWidth="1"/>
    <col min="2830" max="3068" width="13" style="1"/>
    <col min="3069" max="3069" width="3.875" style="1" customWidth="1"/>
    <col min="3070" max="3070" width="36.875" style="1" customWidth="1"/>
    <col min="3071" max="3071" width="1.625" style="1" customWidth="1"/>
    <col min="3072" max="3072" width="46.375" style="1" customWidth="1"/>
    <col min="3073" max="3075" width="0" style="1" hidden="1" customWidth="1"/>
    <col min="3076" max="3085" width="20.625" style="1" customWidth="1"/>
    <col min="3086" max="3324" width="13" style="1"/>
    <col min="3325" max="3325" width="3.875" style="1" customWidth="1"/>
    <col min="3326" max="3326" width="36.875" style="1" customWidth="1"/>
    <col min="3327" max="3327" width="1.625" style="1" customWidth="1"/>
    <col min="3328" max="3328" width="46.375" style="1" customWidth="1"/>
    <col min="3329" max="3331" width="0" style="1" hidden="1" customWidth="1"/>
    <col min="3332" max="3341" width="20.625" style="1" customWidth="1"/>
    <col min="3342" max="3580" width="13" style="1"/>
    <col min="3581" max="3581" width="3.875" style="1" customWidth="1"/>
    <col min="3582" max="3582" width="36.875" style="1" customWidth="1"/>
    <col min="3583" max="3583" width="1.625" style="1" customWidth="1"/>
    <col min="3584" max="3584" width="46.375" style="1" customWidth="1"/>
    <col min="3585" max="3587" width="0" style="1" hidden="1" customWidth="1"/>
    <col min="3588" max="3597" width="20.625" style="1" customWidth="1"/>
    <col min="3598" max="3836" width="13" style="1"/>
    <col min="3837" max="3837" width="3.875" style="1" customWidth="1"/>
    <col min="3838" max="3838" width="36.875" style="1" customWidth="1"/>
    <col min="3839" max="3839" width="1.625" style="1" customWidth="1"/>
    <col min="3840" max="3840" width="46.375" style="1" customWidth="1"/>
    <col min="3841" max="3843" width="0" style="1" hidden="1" customWidth="1"/>
    <col min="3844" max="3853" width="20.625" style="1" customWidth="1"/>
    <col min="3854" max="4092" width="13" style="1"/>
    <col min="4093" max="4093" width="3.875" style="1" customWidth="1"/>
    <col min="4094" max="4094" width="36.875" style="1" customWidth="1"/>
    <col min="4095" max="4095" width="1.625" style="1" customWidth="1"/>
    <col min="4096" max="4096" width="46.375" style="1" customWidth="1"/>
    <col min="4097" max="4099" width="0" style="1" hidden="1" customWidth="1"/>
    <col min="4100" max="4109" width="20.625" style="1" customWidth="1"/>
    <col min="4110" max="4348" width="13" style="1"/>
    <col min="4349" max="4349" width="3.875" style="1" customWidth="1"/>
    <col min="4350" max="4350" width="36.875" style="1" customWidth="1"/>
    <col min="4351" max="4351" width="1.625" style="1" customWidth="1"/>
    <col min="4352" max="4352" width="46.375" style="1" customWidth="1"/>
    <col min="4353" max="4355" width="0" style="1" hidden="1" customWidth="1"/>
    <col min="4356" max="4365" width="20.625" style="1" customWidth="1"/>
    <col min="4366" max="4604" width="13" style="1"/>
    <col min="4605" max="4605" width="3.875" style="1" customWidth="1"/>
    <col min="4606" max="4606" width="36.875" style="1" customWidth="1"/>
    <col min="4607" max="4607" width="1.625" style="1" customWidth="1"/>
    <col min="4608" max="4608" width="46.375" style="1" customWidth="1"/>
    <col min="4609" max="4611" width="0" style="1" hidden="1" customWidth="1"/>
    <col min="4612" max="4621" width="20.625" style="1" customWidth="1"/>
    <col min="4622" max="4860" width="13" style="1"/>
    <col min="4861" max="4861" width="3.875" style="1" customWidth="1"/>
    <col min="4862" max="4862" width="36.875" style="1" customWidth="1"/>
    <col min="4863" max="4863" width="1.625" style="1" customWidth="1"/>
    <col min="4864" max="4864" width="46.375" style="1" customWidth="1"/>
    <col min="4865" max="4867" width="0" style="1" hidden="1" customWidth="1"/>
    <col min="4868" max="4877" width="20.625" style="1" customWidth="1"/>
    <col min="4878" max="5116" width="13" style="1"/>
    <col min="5117" max="5117" width="3.875" style="1" customWidth="1"/>
    <col min="5118" max="5118" width="36.875" style="1" customWidth="1"/>
    <col min="5119" max="5119" width="1.625" style="1" customWidth="1"/>
    <col min="5120" max="5120" width="46.375" style="1" customWidth="1"/>
    <col min="5121" max="5123" width="0" style="1" hidden="1" customWidth="1"/>
    <col min="5124" max="5133" width="20.625" style="1" customWidth="1"/>
    <col min="5134" max="5372" width="13" style="1"/>
    <col min="5373" max="5373" width="3.875" style="1" customWidth="1"/>
    <col min="5374" max="5374" width="36.875" style="1" customWidth="1"/>
    <col min="5375" max="5375" width="1.625" style="1" customWidth="1"/>
    <col min="5376" max="5376" width="46.375" style="1" customWidth="1"/>
    <col min="5377" max="5379" width="0" style="1" hidden="1" customWidth="1"/>
    <col min="5380" max="5389" width="20.625" style="1" customWidth="1"/>
    <col min="5390" max="5628" width="13" style="1"/>
    <col min="5629" max="5629" width="3.875" style="1" customWidth="1"/>
    <col min="5630" max="5630" width="36.875" style="1" customWidth="1"/>
    <col min="5631" max="5631" width="1.625" style="1" customWidth="1"/>
    <col min="5632" max="5632" width="46.375" style="1" customWidth="1"/>
    <col min="5633" max="5635" width="0" style="1" hidden="1" customWidth="1"/>
    <col min="5636" max="5645" width="20.625" style="1" customWidth="1"/>
    <col min="5646" max="5884" width="13" style="1"/>
    <col min="5885" max="5885" width="3.875" style="1" customWidth="1"/>
    <col min="5886" max="5886" width="36.875" style="1" customWidth="1"/>
    <col min="5887" max="5887" width="1.625" style="1" customWidth="1"/>
    <col min="5888" max="5888" width="46.375" style="1" customWidth="1"/>
    <col min="5889" max="5891" width="0" style="1" hidden="1" customWidth="1"/>
    <col min="5892" max="5901" width="20.625" style="1" customWidth="1"/>
    <col min="5902" max="6140" width="13" style="1"/>
    <col min="6141" max="6141" width="3.875" style="1" customWidth="1"/>
    <col min="6142" max="6142" width="36.875" style="1" customWidth="1"/>
    <col min="6143" max="6143" width="1.625" style="1" customWidth="1"/>
    <col min="6144" max="6144" width="46.375" style="1" customWidth="1"/>
    <col min="6145" max="6147" width="0" style="1" hidden="1" customWidth="1"/>
    <col min="6148" max="6157" width="20.625" style="1" customWidth="1"/>
    <col min="6158" max="6396" width="13" style="1"/>
    <col min="6397" max="6397" width="3.875" style="1" customWidth="1"/>
    <col min="6398" max="6398" width="36.875" style="1" customWidth="1"/>
    <col min="6399" max="6399" width="1.625" style="1" customWidth="1"/>
    <col min="6400" max="6400" width="46.375" style="1" customWidth="1"/>
    <col min="6401" max="6403" width="0" style="1" hidden="1" customWidth="1"/>
    <col min="6404" max="6413" width="20.625" style="1" customWidth="1"/>
    <col min="6414" max="6652" width="13" style="1"/>
    <col min="6653" max="6653" width="3.875" style="1" customWidth="1"/>
    <col min="6654" max="6654" width="36.875" style="1" customWidth="1"/>
    <col min="6655" max="6655" width="1.625" style="1" customWidth="1"/>
    <col min="6656" max="6656" width="46.375" style="1" customWidth="1"/>
    <col min="6657" max="6659" width="0" style="1" hidden="1" customWidth="1"/>
    <col min="6660" max="6669" width="20.625" style="1" customWidth="1"/>
    <col min="6670" max="6908" width="13" style="1"/>
    <col min="6909" max="6909" width="3.875" style="1" customWidth="1"/>
    <col min="6910" max="6910" width="36.875" style="1" customWidth="1"/>
    <col min="6911" max="6911" width="1.625" style="1" customWidth="1"/>
    <col min="6912" max="6912" width="46.375" style="1" customWidth="1"/>
    <col min="6913" max="6915" width="0" style="1" hidden="1" customWidth="1"/>
    <col min="6916" max="6925" width="20.625" style="1" customWidth="1"/>
    <col min="6926" max="7164" width="13" style="1"/>
    <col min="7165" max="7165" width="3.875" style="1" customWidth="1"/>
    <col min="7166" max="7166" width="36.875" style="1" customWidth="1"/>
    <col min="7167" max="7167" width="1.625" style="1" customWidth="1"/>
    <col min="7168" max="7168" width="46.375" style="1" customWidth="1"/>
    <col min="7169" max="7171" width="0" style="1" hidden="1" customWidth="1"/>
    <col min="7172" max="7181" width="20.625" style="1" customWidth="1"/>
    <col min="7182" max="7420" width="13" style="1"/>
    <col min="7421" max="7421" width="3.875" style="1" customWidth="1"/>
    <col min="7422" max="7422" width="36.875" style="1" customWidth="1"/>
    <col min="7423" max="7423" width="1.625" style="1" customWidth="1"/>
    <col min="7424" max="7424" width="46.375" style="1" customWidth="1"/>
    <col min="7425" max="7427" width="0" style="1" hidden="1" customWidth="1"/>
    <col min="7428" max="7437" width="20.625" style="1" customWidth="1"/>
    <col min="7438" max="7676" width="13" style="1"/>
    <col min="7677" max="7677" width="3.875" style="1" customWidth="1"/>
    <col min="7678" max="7678" width="36.875" style="1" customWidth="1"/>
    <col min="7679" max="7679" width="1.625" style="1" customWidth="1"/>
    <col min="7680" max="7680" width="46.375" style="1" customWidth="1"/>
    <col min="7681" max="7683" width="0" style="1" hidden="1" customWidth="1"/>
    <col min="7684" max="7693" width="20.625" style="1" customWidth="1"/>
    <col min="7694" max="7932" width="13" style="1"/>
    <col min="7933" max="7933" width="3.875" style="1" customWidth="1"/>
    <col min="7934" max="7934" width="36.875" style="1" customWidth="1"/>
    <col min="7935" max="7935" width="1.625" style="1" customWidth="1"/>
    <col min="7936" max="7936" width="46.375" style="1" customWidth="1"/>
    <col min="7937" max="7939" width="0" style="1" hidden="1" customWidth="1"/>
    <col min="7940" max="7949" width="20.625" style="1" customWidth="1"/>
    <col min="7950" max="8188" width="13" style="1"/>
    <col min="8189" max="8189" width="3.875" style="1" customWidth="1"/>
    <col min="8190" max="8190" width="36.875" style="1" customWidth="1"/>
    <col min="8191" max="8191" width="1.625" style="1" customWidth="1"/>
    <col min="8192" max="8192" width="46.375" style="1" customWidth="1"/>
    <col min="8193" max="8195" width="0" style="1" hidden="1" customWidth="1"/>
    <col min="8196" max="8205" width="20.625" style="1" customWidth="1"/>
    <col min="8206" max="8444" width="13" style="1"/>
    <col min="8445" max="8445" width="3.875" style="1" customWidth="1"/>
    <col min="8446" max="8446" width="36.875" style="1" customWidth="1"/>
    <col min="8447" max="8447" width="1.625" style="1" customWidth="1"/>
    <col min="8448" max="8448" width="46.375" style="1" customWidth="1"/>
    <col min="8449" max="8451" width="0" style="1" hidden="1" customWidth="1"/>
    <col min="8452" max="8461" width="20.625" style="1" customWidth="1"/>
    <col min="8462" max="8700" width="13" style="1"/>
    <col min="8701" max="8701" width="3.875" style="1" customWidth="1"/>
    <col min="8702" max="8702" width="36.875" style="1" customWidth="1"/>
    <col min="8703" max="8703" width="1.625" style="1" customWidth="1"/>
    <col min="8704" max="8704" width="46.375" style="1" customWidth="1"/>
    <col min="8705" max="8707" width="0" style="1" hidden="1" customWidth="1"/>
    <col min="8708" max="8717" width="20.625" style="1" customWidth="1"/>
    <col min="8718" max="8956" width="13" style="1"/>
    <col min="8957" max="8957" width="3.875" style="1" customWidth="1"/>
    <col min="8958" max="8958" width="36.875" style="1" customWidth="1"/>
    <col min="8959" max="8959" width="1.625" style="1" customWidth="1"/>
    <col min="8960" max="8960" width="46.375" style="1" customWidth="1"/>
    <col min="8961" max="8963" width="0" style="1" hidden="1" customWidth="1"/>
    <col min="8964" max="8973" width="20.625" style="1" customWidth="1"/>
    <col min="8974" max="9212" width="13" style="1"/>
    <col min="9213" max="9213" width="3.875" style="1" customWidth="1"/>
    <col min="9214" max="9214" width="36.875" style="1" customWidth="1"/>
    <col min="9215" max="9215" width="1.625" style="1" customWidth="1"/>
    <col min="9216" max="9216" width="46.375" style="1" customWidth="1"/>
    <col min="9217" max="9219" width="0" style="1" hidden="1" customWidth="1"/>
    <col min="9220" max="9229" width="20.625" style="1" customWidth="1"/>
    <col min="9230" max="9468" width="13" style="1"/>
    <col min="9469" max="9469" width="3.875" style="1" customWidth="1"/>
    <col min="9470" max="9470" width="36.875" style="1" customWidth="1"/>
    <col min="9471" max="9471" width="1.625" style="1" customWidth="1"/>
    <col min="9472" max="9472" width="46.375" style="1" customWidth="1"/>
    <col min="9473" max="9475" width="0" style="1" hidden="1" customWidth="1"/>
    <col min="9476" max="9485" width="20.625" style="1" customWidth="1"/>
    <col min="9486" max="9724" width="13" style="1"/>
    <col min="9725" max="9725" width="3.875" style="1" customWidth="1"/>
    <col min="9726" max="9726" width="36.875" style="1" customWidth="1"/>
    <col min="9727" max="9727" width="1.625" style="1" customWidth="1"/>
    <col min="9728" max="9728" width="46.375" style="1" customWidth="1"/>
    <col min="9729" max="9731" width="0" style="1" hidden="1" customWidth="1"/>
    <col min="9732" max="9741" width="20.625" style="1" customWidth="1"/>
    <col min="9742" max="9980" width="13" style="1"/>
    <col min="9981" max="9981" width="3.875" style="1" customWidth="1"/>
    <col min="9982" max="9982" width="36.875" style="1" customWidth="1"/>
    <col min="9983" max="9983" width="1.625" style="1" customWidth="1"/>
    <col min="9984" max="9984" width="46.375" style="1" customWidth="1"/>
    <col min="9985" max="9987" width="0" style="1" hidden="1" customWidth="1"/>
    <col min="9988" max="9997" width="20.625" style="1" customWidth="1"/>
    <col min="9998" max="10236" width="13" style="1"/>
    <col min="10237" max="10237" width="3.875" style="1" customWidth="1"/>
    <col min="10238" max="10238" width="36.875" style="1" customWidth="1"/>
    <col min="10239" max="10239" width="1.625" style="1" customWidth="1"/>
    <col min="10240" max="10240" width="46.375" style="1" customWidth="1"/>
    <col min="10241" max="10243" width="0" style="1" hidden="1" customWidth="1"/>
    <col min="10244" max="10253" width="20.625" style="1" customWidth="1"/>
    <col min="10254" max="10492" width="13" style="1"/>
    <col min="10493" max="10493" width="3.875" style="1" customWidth="1"/>
    <col min="10494" max="10494" width="36.875" style="1" customWidth="1"/>
    <col min="10495" max="10495" width="1.625" style="1" customWidth="1"/>
    <col min="10496" max="10496" width="46.375" style="1" customWidth="1"/>
    <col min="10497" max="10499" width="0" style="1" hidden="1" customWidth="1"/>
    <col min="10500" max="10509" width="20.625" style="1" customWidth="1"/>
    <col min="10510" max="10748" width="13" style="1"/>
    <col min="10749" max="10749" width="3.875" style="1" customWidth="1"/>
    <col min="10750" max="10750" width="36.875" style="1" customWidth="1"/>
    <col min="10751" max="10751" width="1.625" style="1" customWidth="1"/>
    <col min="10752" max="10752" width="46.375" style="1" customWidth="1"/>
    <col min="10753" max="10755" width="0" style="1" hidden="1" customWidth="1"/>
    <col min="10756" max="10765" width="20.625" style="1" customWidth="1"/>
    <col min="10766" max="11004" width="13" style="1"/>
    <col min="11005" max="11005" width="3.875" style="1" customWidth="1"/>
    <col min="11006" max="11006" width="36.875" style="1" customWidth="1"/>
    <col min="11007" max="11007" width="1.625" style="1" customWidth="1"/>
    <col min="11008" max="11008" width="46.375" style="1" customWidth="1"/>
    <col min="11009" max="11011" width="0" style="1" hidden="1" customWidth="1"/>
    <col min="11012" max="11021" width="20.625" style="1" customWidth="1"/>
    <col min="11022" max="11260" width="13" style="1"/>
    <col min="11261" max="11261" width="3.875" style="1" customWidth="1"/>
    <col min="11262" max="11262" width="36.875" style="1" customWidth="1"/>
    <col min="11263" max="11263" width="1.625" style="1" customWidth="1"/>
    <col min="11264" max="11264" width="46.375" style="1" customWidth="1"/>
    <col min="11265" max="11267" width="0" style="1" hidden="1" customWidth="1"/>
    <col min="11268" max="11277" width="20.625" style="1" customWidth="1"/>
    <col min="11278" max="11516" width="13" style="1"/>
    <col min="11517" max="11517" width="3.875" style="1" customWidth="1"/>
    <col min="11518" max="11518" width="36.875" style="1" customWidth="1"/>
    <col min="11519" max="11519" width="1.625" style="1" customWidth="1"/>
    <col min="11520" max="11520" width="46.375" style="1" customWidth="1"/>
    <col min="11521" max="11523" width="0" style="1" hidden="1" customWidth="1"/>
    <col min="11524" max="11533" width="20.625" style="1" customWidth="1"/>
    <col min="11534" max="11772" width="13" style="1"/>
    <col min="11773" max="11773" width="3.875" style="1" customWidth="1"/>
    <col min="11774" max="11774" width="36.875" style="1" customWidth="1"/>
    <col min="11775" max="11775" width="1.625" style="1" customWidth="1"/>
    <col min="11776" max="11776" width="46.375" style="1" customWidth="1"/>
    <col min="11777" max="11779" width="0" style="1" hidden="1" customWidth="1"/>
    <col min="11780" max="11789" width="20.625" style="1" customWidth="1"/>
    <col min="11790" max="12028" width="13" style="1"/>
    <col min="12029" max="12029" width="3.875" style="1" customWidth="1"/>
    <col min="12030" max="12030" width="36.875" style="1" customWidth="1"/>
    <col min="12031" max="12031" width="1.625" style="1" customWidth="1"/>
    <col min="12032" max="12032" width="46.375" style="1" customWidth="1"/>
    <col min="12033" max="12035" width="0" style="1" hidden="1" customWidth="1"/>
    <col min="12036" max="12045" width="20.625" style="1" customWidth="1"/>
    <col min="12046" max="12284" width="13" style="1"/>
    <col min="12285" max="12285" width="3.875" style="1" customWidth="1"/>
    <col min="12286" max="12286" width="36.875" style="1" customWidth="1"/>
    <col min="12287" max="12287" width="1.625" style="1" customWidth="1"/>
    <col min="12288" max="12288" width="46.375" style="1" customWidth="1"/>
    <col min="12289" max="12291" width="0" style="1" hidden="1" customWidth="1"/>
    <col min="12292" max="12301" width="20.625" style="1" customWidth="1"/>
    <col min="12302" max="12540" width="13" style="1"/>
    <col min="12541" max="12541" width="3.875" style="1" customWidth="1"/>
    <col min="12542" max="12542" width="36.875" style="1" customWidth="1"/>
    <col min="12543" max="12543" width="1.625" style="1" customWidth="1"/>
    <col min="12544" max="12544" width="46.375" style="1" customWidth="1"/>
    <col min="12545" max="12547" width="0" style="1" hidden="1" customWidth="1"/>
    <col min="12548" max="12557" width="20.625" style="1" customWidth="1"/>
    <col min="12558" max="12796" width="13" style="1"/>
    <col min="12797" max="12797" width="3.875" style="1" customWidth="1"/>
    <col min="12798" max="12798" width="36.875" style="1" customWidth="1"/>
    <col min="12799" max="12799" width="1.625" style="1" customWidth="1"/>
    <col min="12800" max="12800" width="46.375" style="1" customWidth="1"/>
    <col min="12801" max="12803" width="0" style="1" hidden="1" customWidth="1"/>
    <col min="12804" max="12813" width="20.625" style="1" customWidth="1"/>
    <col min="12814" max="13052" width="13" style="1"/>
    <col min="13053" max="13053" width="3.875" style="1" customWidth="1"/>
    <col min="13054" max="13054" width="36.875" style="1" customWidth="1"/>
    <col min="13055" max="13055" width="1.625" style="1" customWidth="1"/>
    <col min="13056" max="13056" width="46.375" style="1" customWidth="1"/>
    <col min="13057" max="13059" width="0" style="1" hidden="1" customWidth="1"/>
    <col min="13060" max="13069" width="20.625" style="1" customWidth="1"/>
    <col min="13070" max="13308" width="13" style="1"/>
    <col min="13309" max="13309" width="3.875" style="1" customWidth="1"/>
    <col min="13310" max="13310" width="36.875" style="1" customWidth="1"/>
    <col min="13311" max="13311" width="1.625" style="1" customWidth="1"/>
    <col min="13312" max="13312" width="46.375" style="1" customWidth="1"/>
    <col min="13313" max="13315" width="0" style="1" hidden="1" customWidth="1"/>
    <col min="13316" max="13325" width="20.625" style="1" customWidth="1"/>
    <col min="13326" max="13564" width="13" style="1"/>
    <col min="13565" max="13565" width="3.875" style="1" customWidth="1"/>
    <col min="13566" max="13566" width="36.875" style="1" customWidth="1"/>
    <col min="13567" max="13567" width="1.625" style="1" customWidth="1"/>
    <col min="13568" max="13568" width="46.375" style="1" customWidth="1"/>
    <col min="13569" max="13571" width="0" style="1" hidden="1" customWidth="1"/>
    <col min="13572" max="13581" width="20.625" style="1" customWidth="1"/>
    <col min="13582" max="13820" width="13" style="1"/>
    <col min="13821" max="13821" width="3.875" style="1" customWidth="1"/>
    <col min="13822" max="13822" width="36.875" style="1" customWidth="1"/>
    <col min="13823" max="13823" width="1.625" style="1" customWidth="1"/>
    <col min="13824" max="13824" width="46.375" style="1" customWidth="1"/>
    <col min="13825" max="13827" width="0" style="1" hidden="1" customWidth="1"/>
    <col min="13828" max="13837" width="20.625" style="1" customWidth="1"/>
    <col min="13838" max="14076" width="13" style="1"/>
    <col min="14077" max="14077" width="3.875" style="1" customWidth="1"/>
    <col min="14078" max="14078" width="36.875" style="1" customWidth="1"/>
    <col min="14079" max="14079" width="1.625" style="1" customWidth="1"/>
    <col min="14080" max="14080" width="46.375" style="1" customWidth="1"/>
    <col min="14081" max="14083" width="0" style="1" hidden="1" customWidth="1"/>
    <col min="14084" max="14093" width="20.625" style="1" customWidth="1"/>
    <col min="14094" max="14332" width="13" style="1"/>
    <col min="14333" max="14333" width="3.875" style="1" customWidth="1"/>
    <col min="14334" max="14334" width="36.875" style="1" customWidth="1"/>
    <col min="14335" max="14335" width="1.625" style="1" customWidth="1"/>
    <col min="14336" max="14336" width="46.375" style="1" customWidth="1"/>
    <col min="14337" max="14339" width="0" style="1" hidden="1" customWidth="1"/>
    <col min="14340" max="14349" width="20.625" style="1" customWidth="1"/>
    <col min="14350" max="14588" width="13" style="1"/>
    <col min="14589" max="14589" width="3.875" style="1" customWidth="1"/>
    <col min="14590" max="14590" width="36.875" style="1" customWidth="1"/>
    <col min="14591" max="14591" width="1.625" style="1" customWidth="1"/>
    <col min="14592" max="14592" width="46.375" style="1" customWidth="1"/>
    <col min="14593" max="14595" width="0" style="1" hidden="1" customWidth="1"/>
    <col min="14596" max="14605" width="20.625" style="1" customWidth="1"/>
    <col min="14606" max="14844" width="13" style="1"/>
    <col min="14845" max="14845" width="3.875" style="1" customWidth="1"/>
    <col min="14846" max="14846" width="36.875" style="1" customWidth="1"/>
    <col min="14847" max="14847" width="1.625" style="1" customWidth="1"/>
    <col min="14848" max="14848" width="46.375" style="1" customWidth="1"/>
    <col min="14849" max="14851" width="0" style="1" hidden="1" customWidth="1"/>
    <col min="14852" max="14861" width="20.625" style="1" customWidth="1"/>
    <col min="14862" max="15100" width="13" style="1"/>
    <col min="15101" max="15101" width="3.875" style="1" customWidth="1"/>
    <col min="15102" max="15102" width="36.875" style="1" customWidth="1"/>
    <col min="15103" max="15103" width="1.625" style="1" customWidth="1"/>
    <col min="15104" max="15104" width="46.375" style="1" customWidth="1"/>
    <col min="15105" max="15107" width="0" style="1" hidden="1" customWidth="1"/>
    <col min="15108" max="15117" width="20.625" style="1" customWidth="1"/>
    <col min="15118" max="15356" width="13" style="1"/>
    <col min="15357" max="15357" width="3.875" style="1" customWidth="1"/>
    <col min="15358" max="15358" width="36.875" style="1" customWidth="1"/>
    <col min="15359" max="15359" width="1.625" style="1" customWidth="1"/>
    <col min="15360" max="15360" width="46.375" style="1" customWidth="1"/>
    <col min="15361" max="15363" width="0" style="1" hidden="1" customWidth="1"/>
    <col min="15364" max="15373" width="20.625" style="1" customWidth="1"/>
    <col min="15374" max="15612" width="13" style="1"/>
    <col min="15613" max="15613" width="3.875" style="1" customWidth="1"/>
    <col min="15614" max="15614" width="36.875" style="1" customWidth="1"/>
    <col min="15615" max="15615" width="1.625" style="1" customWidth="1"/>
    <col min="15616" max="15616" width="46.375" style="1" customWidth="1"/>
    <col min="15617" max="15619" width="0" style="1" hidden="1" customWidth="1"/>
    <col min="15620" max="15629" width="20.625" style="1" customWidth="1"/>
    <col min="15630" max="15868" width="13" style="1"/>
    <col min="15869" max="15869" width="3.875" style="1" customWidth="1"/>
    <col min="15870" max="15870" width="36.875" style="1" customWidth="1"/>
    <col min="15871" max="15871" width="1.625" style="1" customWidth="1"/>
    <col min="15872" max="15872" width="46.375" style="1" customWidth="1"/>
    <col min="15873" max="15875" width="0" style="1" hidden="1" customWidth="1"/>
    <col min="15876" max="15885" width="20.625" style="1" customWidth="1"/>
    <col min="15886" max="16124" width="13" style="1"/>
    <col min="16125" max="16125" width="3.875" style="1" customWidth="1"/>
    <col min="16126" max="16126" width="36.875" style="1" customWidth="1"/>
    <col min="16127" max="16127" width="1.625" style="1" customWidth="1"/>
    <col min="16128" max="16128" width="46.375" style="1" customWidth="1"/>
    <col min="16129" max="16131" width="0" style="1" hidden="1" customWidth="1"/>
    <col min="16132" max="16141" width="20.625" style="1" customWidth="1"/>
    <col min="16142" max="16384" width="13" style="1"/>
  </cols>
  <sheetData>
    <row r="1" spans="1:14" ht="20.25" customHeight="1">
      <c r="A1" s="21" t="s">
        <v>311</v>
      </c>
      <c r="B1" s="20"/>
      <c r="C1" s="20"/>
      <c r="D1" s="20"/>
      <c r="E1" s="20"/>
      <c r="F1" s="20"/>
      <c r="G1" s="20"/>
      <c r="H1" s="19"/>
      <c r="I1" s="19"/>
      <c r="J1" s="19"/>
      <c r="K1" s="19"/>
      <c r="L1" s="19"/>
      <c r="M1" s="19"/>
      <c r="N1" s="19" t="s">
        <v>74</v>
      </c>
    </row>
    <row r="2" spans="1:14" s="17" customFormat="1" ht="15" customHeight="1">
      <c r="A2" s="353" t="s">
        <v>312</v>
      </c>
    </row>
    <row r="3" spans="1:14" ht="18" customHeight="1">
      <c r="A3" s="18" t="s">
        <v>73</v>
      </c>
      <c r="E3" s="5"/>
      <c r="F3" s="5"/>
      <c r="G3" s="5"/>
      <c r="H3" s="5"/>
      <c r="I3" s="5"/>
      <c r="J3" s="5"/>
      <c r="K3" s="5"/>
    </row>
    <row r="4" spans="1:14" s="17" customFormat="1" ht="9" customHeight="1"/>
    <row r="5" spans="1:14" ht="18" customHeight="1">
      <c r="B5" s="182" t="s">
        <v>72</v>
      </c>
      <c r="C5" s="214"/>
      <c r="D5" s="214"/>
      <c r="E5" s="214"/>
      <c r="F5" s="214"/>
      <c r="G5" s="214"/>
      <c r="H5" s="215"/>
      <c r="I5" s="215"/>
      <c r="J5" s="215"/>
      <c r="K5" s="215"/>
      <c r="L5" s="182"/>
      <c r="M5" s="182"/>
      <c r="N5" s="182"/>
    </row>
    <row r="6" spans="1:14" ht="18" customHeight="1" thickBot="1">
      <c r="B6" s="344" t="str">
        <f>"（単位：百万"&amp;'為替換算(currency conversion)'!$A$3&amp;"/Unit: "&amp;'為替換算(currency conversion)'!$A$3&amp;" million）"</f>
        <v>（単位：百万USD/Unit: USD million）</v>
      </c>
      <c r="C6" s="214"/>
      <c r="D6" s="214"/>
      <c r="E6" s="214"/>
      <c r="F6" s="214"/>
      <c r="G6" s="214"/>
      <c r="H6" s="215"/>
      <c r="I6" s="215"/>
      <c r="J6" s="215"/>
      <c r="K6" s="215"/>
      <c r="L6" s="182"/>
      <c r="M6" s="182"/>
      <c r="N6" s="182"/>
    </row>
    <row r="7" spans="1:14" ht="18" customHeight="1" thickBot="1">
      <c r="B7" s="216" t="s">
        <v>30</v>
      </c>
      <c r="C7" s="217" t="s">
        <v>1</v>
      </c>
      <c r="D7" s="218" t="s">
        <v>29</v>
      </c>
      <c r="E7" s="219" t="s">
        <v>28</v>
      </c>
      <c r="F7" s="220" t="s">
        <v>27</v>
      </c>
      <c r="G7" s="220" t="s">
        <v>26</v>
      </c>
      <c r="H7" s="221" t="s">
        <v>25</v>
      </c>
      <c r="I7" s="221" t="s">
        <v>24</v>
      </c>
      <c r="J7" s="221" t="s">
        <v>71</v>
      </c>
      <c r="K7" s="186" t="s">
        <v>70</v>
      </c>
      <c r="L7" s="221" t="s">
        <v>21</v>
      </c>
      <c r="M7" s="186" t="s">
        <v>297</v>
      </c>
      <c r="N7" s="198" t="s">
        <v>299</v>
      </c>
    </row>
    <row r="8" spans="1:14" ht="18" customHeight="1">
      <c r="B8" s="222" t="s">
        <v>69</v>
      </c>
      <c r="C8" s="223" t="s">
        <v>1</v>
      </c>
      <c r="D8" s="224" t="s">
        <v>68</v>
      </c>
      <c r="E8" s="225">
        <f>IF('主要財務データの推移(Highlights) '!E8="-","-",'主要財務データの推移(Highlights) '!E8/'為替換算(currency conversion)'!$B$3)</f>
        <v>7693.9902544667029</v>
      </c>
      <c r="F8" s="225">
        <f>IF('主要財務データの推移(Highlights) '!F8="-","-",'主要財務データの推移(Highlights) '!F8/'為替換算(currency conversion)'!$B$3)</f>
        <v>7415.5296877819892</v>
      </c>
      <c r="G8" s="225">
        <f>IF('主要財務データの推移(Highlights) '!G8="-","-",'主要財務データの推移(Highlights) '!G8/'為替換算(currency conversion)'!$B$3)</f>
        <v>7400.0000000000009</v>
      </c>
      <c r="H8" s="226">
        <f>IF('主要財務データの推移(Highlights) '!H8="-","-",'主要財務データの推移(Highlights) '!H8/'為替換算(currency conversion)'!$B$3)</f>
        <v>7327.2965168742112</v>
      </c>
      <c r="I8" s="226">
        <f>IF('主要財務データの推移(Highlights) '!I8="-","-",'主要財務データの推移(Highlights) '!I8/'為替換算(currency conversion)'!$B$3)</f>
        <v>7381.6639595740844</v>
      </c>
      <c r="J8" s="226">
        <f>IF('主要財務データの推移(Highlights) '!J8="-","-",'主要財務データの推移(Highlights) '!J8/'為替換算(currency conversion)'!$B$3)</f>
        <v>7064.2934488359506</v>
      </c>
      <c r="K8" s="188">
        <f>IF('主要財務データの推移(Highlights) '!K8="-","-",'主要財務データの推移(Highlights) '!K8/'為替換算(currency conversion)'!$B$3)</f>
        <v>7213.2918245804012</v>
      </c>
      <c r="L8" s="227">
        <f>IF('主要財務データの推移(Highlights) '!L8="-","-",'主要財務データの推移(Highlights) '!L8/'為替換算(currency conversion)'!$B$3)</f>
        <v>7564.9160801299413</v>
      </c>
      <c r="M8" s="187">
        <f>IF('主要財務データの推移(Highlights) '!M8="-","-",'主要財務データの推移(Highlights) '!M8/'為替換算(currency conversion)'!$B$3)</f>
        <v>7768.4533477711611</v>
      </c>
      <c r="N8" s="199">
        <f>IF('主要財務データの推移(Highlights) '!N8="-","-",'主要財務データの推移(Highlights) '!N8/'為替換算(currency conversion)'!$B$3)</f>
        <v>7995.9844793358607</v>
      </c>
    </row>
    <row r="9" spans="1:14" ht="18" customHeight="1">
      <c r="B9" s="228" t="s">
        <v>67</v>
      </c>
      <c r="C9" s="229" t="s">
        <v>1</v>
      </c>
      <c r="D9" s="230" t="s">
        <v>66</v>
      </c>
      <c r="E9" s="231">
        <f>IF('主要財務データの推移(Highlights) '!E9="-","-",'主要財務データの推移(Highlights) '!E9/'為替換算(currency conversion)'!$B$3)</f>
        <v>5934.6688323407334</v>
      </c>
      <c r="F9" s="231">
        <f>IF('主要財務データの推移(Highlights) '!F9="-","-",'主要財務データの推移(Highlights) '!F9/'為替換算(currency conversion)'!$B$3)</f>
        <v>5773.2088070745358</v>
      </c>
      <c r="G9" s="231">
        <f>IF('主要財務データの推移(Highlights) '!G9="-","-",'主要財務データの推移(Highlights) '!G9/'為替換算(currency conversion)'!$B$3)</f>
        <v>5792.0682187330813</v>
      </c>
      <c r="H9" s="232">
        <f>IF('主要財務データの推移(Highlights) '!H9="-","-",'主要財務データの推移(Highlights) '!H9/'為替換算(currency conversion)'!$B$3)</f>
        <v>5636.3291824580401</v>
      </c>
      <c r="I9" s="232">
        <f>IF('主要財務データの推移(Highlights) '!I9="-","-",'主要財務データの推移(Highlights) '!I9/'為替換算(currency conversion)'!$B$3)</f>
        <v>5658.1032304638156</v>
      </c>
      <c r="J9" s="232">
        <f>IF('主要財務データの推移(Highlights) '!J9="-","-",'主要財務データの推移(Highlights) '!J9/'為替換算(currency conversion)'!$B$3)</f>
        <v>5603.780905973651</v>
      </c>
      <c r="K9" s="190">
        <f>IF('主要財務データの推移(Highlights) '!K9="-","-",'主要財務データの推移(Highlights) '!K9/'為替換算(currency conversion)'!$B$3)</f>
        <v>5619.3918065331172</v>
      </c>
      <c r="L9" s="226">
        <f>IF('主要財務データの推移(Highlights) '!L9="-","-",'主要財務データの推移(Highlights) '!L9/'為替換算(currency conversion)'!$B$3)</f>
        <v>5837.3037357877647</v>
      </c>
      <c r="M9" s="188">
        <f>IF('主要財務データの推移(Highlights) '!M9="-","-",'主要財務データの推移(Highlights) '!M9/'為替換算(currency conversion)'!$B$3)</f>
        <v>5855.7931781266925</v>
      </c>
      <c r="N9" s="200">
        <f>IF('主要財務データの推移(Highlights) '!N9="-","-",'主要財務データの推移(Highlights) '!N9/'為替換算(currency conversion)'!$B$3)</f>
        <v>5997.5997112434579</v>
      </c>
    </row>
    <row r="10" spans="1:14" ht="18" customHeight="1">
      <c r="B10" s="228" t="s">
        <v>65</v>
      </c>
      <c r="C10" s="229" t="s">
        <v>1</v>
      </c>
      <c r="D10" s="230" t="s">
        <v>64</v>
      </c>
      <c r="E10" s="231">
        <f>IF('主要財務データの推移(Highlights) '!E10="-","-",'主要財務データの推移(Highlights) '!E10/'為替換算(currency conversion)'!$B$3)</f>
        <v>1759.3123984840283</v>
      </c>
      <c r="F10" s="231">
        <f>IF('主要財務データの推移(Highlights) '!F10="-","-",'主要財務データの推移(Highlights) '!F10/'為替換算(currency conversion)'!$B$3)</f>
        <v>1642.3118570655117</v>
      </c>
      <c r="G10" s="231">
        <f>IF('主要財務データの推移(Highlights) '!G10="-","-",'主要財務データの推移(Highlights) '!G10/'為替換算(currency conversion)'!$B$3)</f>
        <v>1607.9227576249775</v>
      </c>
      <c r="H10" s="232">
        <f>IF('主要財務データの推移(Highlights) '!H10="-","-",'主要財務データの推移(Highlights) '!H10/'為替換算(currency conversion)'!$B$3)</f>
        <v>1690.9583107742285</v>
      </c>
      <c r="I10" s="232">
        <f>IF('主要財務データの推移(Highlights) '!I10="-","-",'主要財務データの推移(Highlights) '!I10/'為替換算(currency conversion)'!$B$3)</f>
        <v>1723.5517054683271</v>
      </c>
      <c r="J10" s="232">
        <f>IF('主要財務データの推移(Highlights) '!J10="-","-",'主要財務データの推移(Highlights) '!J10/'為替換算(currency conversion)'!$B$3)</f>
        <v>1460.5035192203575</v>
      </c>
      <c r="K10" s="190">
        <f>IF('主要財務データの推移(Highlights) '!K10="-","-",'主要財務データの推移(Highlights) '!K10/'為替換算(currency conversion)'!$B$3)</f>
        <v>1593.900018047284</v>
      </c>
      <c r="L10" s="226">
        <f>IF('主要財務データの推移(Highlights) '!L10="-","-",'主要財務データの推移(Highlights) '!L10/'為替換算(currency conversion)'!$B$3)</f>
        <v>1727.6123443421766</v>
      </c>
      <c r="M10" s="188">
        <f>IF('主要財務データの推移(Highlights) '!M10="-","-",'主要財務データの推移(Highlights) '!M10/'為替換算(currency conversion)'!$B$3)</f>
        <v>1912.6601696444686</v>
      </c>
      <c r="N10" s="200">
        <f>IF('主要財務データの推移(Highlights) '!N10="-","-",'主要財務データの推移(Highlights) '!N10/'為替換算(currency conversion)'!$B$3)</f>
        <v>1998.3757444504604</v>
      </c>
    </row>
    <row r="11" spans="1:14" ht="18" customHeight="1">
      <c r="B11" s="228" t="s">
        <v>62</v>
      </c>
      <c r="C11" s="229" t="s">
        <v>1</v>
      </c>
      <c r="D11" s="230" t="s">
        <v>61</v>
      </c>
      <c r="E11" s="231">
        <f>IF('主要財務データの推移(Highlights) '!E11="-","-",'主要財務データの推移(Highlights) '!E11/'為替換算(currency conversion)'!$B$3)</f>
        <v>1012.0194910665946</v>
      </c>
      <c r="F11" s="231">
        <f>IF('主要財務データの推移(Highlights) '!F11="-","-",'主要財務データの推移(Highlights) '!F11/'為替換算(currency conversion)'!$B$3)</f>
        <v>1040.5612705287854</v>
      </c>
      <c r="G11" s="231">
        <f>IF('主要財務データの推移(Highlights) '!G11="-","-",'主要財務データの推移(Highlights) '!G11/'為替換算(currency conversion)'!$B$3)</f>
        <v>1037.3398303555316</v>
      </c>
      <c r="H11" s="232">
        <f>IF('主要財務データの推移(Highlights) '!H11="-","-",'主要財務データの推移(Highlights) '!H11/'為替換算(currency conversion)'!$B$3)</f>
        <v>1083.3152860494497</v>
      </c>
      <c r="I11" s="232">
        <f>IF('主要財務データの推移(Highlights) '!I11="-","-",'主要財務データの推移(Highlights) '!I11/'為替換算(currency conversion)'!$B$3)</f>
        <v>1071.5213860314022</v>
      </c>
      <c r="J11" s="232">
        <f>IF('主要財務データの推移(Highlights) '!J11="-","-",'主要財務データの推移(Highlights) '!J11/'為替換算(currency conversion)'!$B$3)</f>
        <v>1029.6336401371593</v>
      </c>
      <c r="K11" s="190">
        <f>IF('主要財務データの推移(Highlights) '!K11="-","-",'主要財務データの推移(Highlights) '!K11/'為替換算(currency conversion)'!$B$3)</f>
        <v>1021.0972748601337</v>
      </c>
      <c r="L11" s="226">
        <f>IF('主要財務データの推移(Highlights) '!L11="-","-",'主要財務データの推移(Highlights) '!L11/'為替換算(currency conversion)'!$B$3)</f>
        <v>1035.4358419057933</v>
      </c>
      <c r="M11" s="188">
        <f>IF('主要財務データの推移(Highlights) '!M11="-","-",'主要財務データの推移(Highlights) '!M11/'為替換算(currency conversion)'!$B$3)</f>
        <v>1128.9117487818085</v>
      </c>
      <c r="N11" s="200">
        <f>IF('主要財務データの推移(Highlights) '!N11="-","-",'主要財務データの推移(Highlights) '!N11/'為替換算(currency conversion)'!$B$3)</f>
        <v>1236.7713409131927</v>
      </c>
    </row>
    <row r="12" spans="1:14" ht="18" customHeight="1">
      <c r="B12" s="228" t="s">
        <v>60</v>
      </c>
      <c r="C12" s="229" t="s">
        <v>1</v>
      </c>
      <c r="D12" s="230" t="s">
        <v>59</v>
      </c>
      <c r="E12" s="231">
        <f>IF('主要財務データの推移(Highlights) '!E12="-","-",'主要財務データの推移(Highlights) '!E12/'為替換算(currency conversion)'!$B$3)</f>
        <v>747.29290741743375</v>
      </c>
      <c r="F12" s="231">
        <f>IF('主要財務データの推移(Highlights) '!F12="-","-",'主要財務データの推移(Highlights) '!F12/'為替換算(currency conversion)'!$B$3)</f>
        <v>601.74156289478435</v>
      </c>
      <c r="G12" s="231">
        <f>IF('主要財務データの推移(Highlights) '!G12="-","-",'主要財務データの推移(Highlights) '!G12/'為替換算(currency conversion)'!$B$3)</f>
        <v>570.57390362750414</v>
      </c>
      <c r="H12" s="232">
        <f>IF('主要財務データの推移(Highlights) '!H12="-","-",'主要財務データの推移(Highlights) '!H12/'為替換算(currency conversion)'!$B$3)</f>
        <v>607.64302472477891</v>
      </c>
      <c r="I12" s="232">
        <f>IF('主要財務データの推移(Highlights) '!I12="-","-",'主要財務データの推移(Highlights) '!I12/'為替換算(currency conversion)'!$B$3)</f>
        <v>652.03031943692474</v>
      </c>
      <c r="J12" s="232">
        <f>IF('主要財務データの推移(Highlights) '!J12="-","-",'主要財務データの推移(Highlights) '!J12/'為替換算(currency conversion)'!$B$3)</f>
        <v>430.86987908319799</v>
      </c>
      <c r="K12" s="190">
        <f>IF('主要財務データの推移(Highlights) '!K12="-","-",'主要財務データの推移(Highlights) '!K12/'為替換算(currency conversion)'!$B$3)</f>
        <v>572.80274318715033</v>
      </c>
      <c r="L12" s="226">
        <f>IF('主要財務データの推移(Highlights) '!L12="-","-",'主要財務データの推移(Highlights) '!L12/'為替換算(currency conversion)'!$B$3)</f>
        <v>692.16747879444154</v>
      </c>
      <c r="M12" s="188">
        <f>IF('主要財務データの推移(Highlights) '!M12="-","-",'主要財務データの推移(Highlights) '!M12/'為替換算(currency conversion)'!$B$3)</f>
        <v>783.73939722071827</v>
      </c>
      <c r="N12" s="200">
        <f>IF('主要財務データの推移(Highlights) '!N12="-","-",'主要財務データの推移(Highlights) '!N12/'為替換算(currency conversion)'!$B$3)</f>
        <v>761.60440353726767</v>
      </c>
    </row>
    <row r="13" spans="1:14" ht="18" customHeight="1">
      <c r="B13" s="228" t="s">
        <v>58</v>
      </c>
      <c r="C13" s="229" t="s">
        <v>1</v>
      </c>
      <c r="D13" s="230" t="s">
        <v>57</v>
      </c>
      <c r="E13" s="231">
        <f>IF('主要財務データの推移(Highlights) '!E13="-","-",'主要財務データの推移(Highlights) '!E13/'為替換算(currency conversion)'!$B$3)</f>
        <v>779.20952896589063</v>
      </c>
      <c r="F13" s="231">
        <f>IF('主要財務データの推移(Highlights) '!F13="-","-",'主要財務データの推移(Highlights) '!F13/'為替換算(currency conversion)'!$B$3)</f>
        <v>620.74535282440002</v>
      </c>
      <c r="G13" s="231">
        <f>IF('主要財務データの推移(Highlights) '!G13="-","-",'主要財務データの推移(Highlights) '!G13/'為替換算(currency conversion)'!$B$3)</f>
        <v>574.85110990795886</v>
      </c>
      <c r="H13" s="232">
        <f>IF('主要財務データの推移(Highlights) '!H13="-","-",'主要財務データの推移(Highlights) '!H13/'為替換算(currency conversion)'!$B$3)</f>
        <v>590.59736509655295</v>
      </c>
      <c r="I13" s="232">
        <f>IF('主要財務データの推移(Highlights) '!I13="-","-",'主要財務データの推移(Highlights) '!I13/'為替換算(currency conversion)'!$B$3)</f>
        <v>662.63309871864294</v>
      </c>
      <c r="J13" s="232">
        <f>IF('主要財務データの推移(Highlights) '!J13="-","-",'主要財務データの推移(Highlights) '!J13/'為替換算(currency conversion)'!$B$3)</f>
        <v>499.5939361126151</v>
      </c>
      <c r="K13" s="190">
        <f>IF('主要財務データの推移(Highlights) '!K13="-","-",'主要財務データの推移(Highlights) '!K13/'為替換算(currency conversion)'!$B$3)</f>
        <v>604.36744269987366</v>
      </c>
      <c r="L13" s="226">
        <f>IF('主要財務データの推移(Highlights) '!L13="-","-",'主要財務データの推移(Highlights) '!L13/'為替換算(currency conversion)'!$B$3)</f>
        <v>711.78487637610544</v>
      </c>
      <c r="M13" s="188">
        <f>IF('主要財務データの推移(Highlights) '!M13="-","-",'主要財務データの推移(Highlights) '!M13/'為替換算(currency conversion)'!$B$3)</f>
        <v>852.3641941887746</v>
      </c>
      <c r="N13" s="200">
        <f>IF('主要財務データの推移(Highlights) '!N13="-","-",'主要財務データの推移(Highlights) '!N13/'為替換算(currency conversion)'!$B$3)</f>
        <v>832.49413463273777</v>
      </c>
    </row>
    <row r="14" spans="1:14" ht="18" customHeight="1">
      <c r="B14" s="228" t="s">
        <v>56</v>
      </c>
      <c r="C14" s="229" t="s">
        <v>1</v>
      </c>
      <c r="D14" s="230" t="s">
        <v>55</v>
      </c>
      <c r="E14" s="231">
        <f>IF('主要財務データの推移(Highlights) '!E14="-","-",'主要財務データの推移(Highlights) '!E14/'為替換算(currency conversion)'!$B$3)</f>
        <v>761.45100162425558</v>
      </c>
      <c r="F14" s="231">
        <f>IF('主要財務データの推移(Highlights) '!F14="-","-",'主要財務データの推移(Highlights) '!F14/'為替換算(currency conversion)'!$B$3)</f>
        <v>620.74535282440002</v>
      </c>
      <c r="G14" s="231">
        <f>IF('主要財務データの推移(Highlights) '!G14="-","-",'主要財務データの推移(Highlights) '!G14/'為替換算(currency conversion)'!$B$3)</f>
        <v>541.26511460025267</v>
      </c>
      <c r="H14" s="232">
        <f>IF('主要財務データの推移(Highlights) '!H14="-","-",'主要財務データの推移(Highlights) '!H14/'為替換算(currency conversion)'!$B$3)</f>
        <v>489.70402454430609</v>
      </c>
      <c r="I14" s="232">
        <f>IF('主要財務データの推移(Highlights) '!I14="-","-",'主要財務データの推移(Highlights) '!I14/'為替換算(currency conversion)'!$B$3)</f>
        <v>651.01967153943338</v>
      </c>
      <c r="J14" s="232">
        <f>IF('主要財務データの推移(Highlights) '!J14="-","-",'主要財務データの推移(Highlights) '!J14/'為替換算(currency conversion)'!$B$3)</f>
        <v>462.6150514347591</v>
      </c>
      <c r="K14" s="190">
        <f>IF('主要財務データの推移(Highlights) '!K14="-","-",'主要財務データの推移(Highlights) '!K14/'為替換算(currency conversion)'!$B$3)</f>
        <v>586.85255369066954</v>
      </c>
      <c r="L14" s="226">
        <f>IF('主要財務データの推移(Highlights) '!L14="-","-",'主要財務データの推移(Highlights) '!L14/'為替換算(currency conversion)'!$B$3)</f>
        <v>840.84100342898398</v>
      </c>
      <c r="M14" s="188">
        <f>IF('主要財務データの推移(Highlights) '!M14="-","-",'主要財務データの推移(Highlights) '!M14/'為替換算(currency conversion)'!$B$3)</f>
        <v>943.21422125970048</v>
      </c>
      <c r="N14" s="200">
        <f>IF('主要財務データの推移(Highlights) '!N14="-","-",'主要財務データの推移(Highlights) '!N14/'為替換算(currency conversion)'!$B$3)</f>
        <v>832.49413463273777</v>
      </c>
    </row>
    <row r="15" spans="1:14" ht="18" customHeight="1">
      <c r="B15" s="228" t="s">
        <v>54</v>
      </c>
      <c r="C15" s="229" t="s">
        <v>1</v>
      </c>
      <c r="D15" s="230" t="s">
        <v>36</v>
      </c>
      <c r="E15" s="231">
        <f>IF('主要財務データの推移(Highlights) '!E15="-","-",'主要財務データの推移(Highlights) '!E15/'為替換算(currency conversion)'!$B$3)</f>
        <v>445.6145100162426</v>
      </c>
      <c r="F15" s="231">
        <f>IF('主要財務データの推移(Highlights) '!F15="-","-",'主要財務データの推移(Highlights) '!F15/'為替換算(currency conversion)'!$B$3)</f>
        <v>378.78541779462194</v>
      </c>
      <c r="G15" s="231">
        <f>IF('主要財務データの推移(Highlights) '!G15="-","-",'主要財務データの推移(Highlights) '!G15/'為替換算(currency conversion)'!$B$3)</f>
        <v>330.26529507309152</v>
      </c>
      <c r="H15" s="232">
        <f>IF('主要財務データの推移(Highlights) '!H15="-","-",'主要財務データの推移(Highlights) '!H15/'為替換算(currency conversion)'!$B$3)</f>
        <v>229.08319797870422</v>
      </c>
      <c r="I15" s="232">
        <f>IF('主要財務データの推移(Highlights) '!I15="-","-",'主要財務データの推移(Highlights) '!I15/'為替換算(currency conversion)'!$B$3)</f>
        <v>412.02851470853636</v>
      </c>
      <c r="J15" s="232">
        <f>IF('主要財務データの推移(Highlights) '!J15="-","-",'主要財務データの推移(Highlights) '!J15/'為替換算(currency conversion)'!$B$3)</f>
        <v>303.60043313481322</v>
      </c>
      <c r="K15" s="190">
        <f>IF('主要財務データの推移(Highlights) '!K15="-","-",'主要財務データの推移(Highlights) '!K15/'為替換算(currency conversion)'!$B$3)</f>
        <v>376.96264212236059</v>
      </c>
      <c r="L15" s="226">
        <f>IF('主要財務データの推移(Highlights) '!L15="-","-",'主要財務データの推移(Highlights) '!L15/'為替換算(currency conversion)'!$B$3)</f>
        <v>580.03068038260244</v>
      </c>
      <c r="M15" s="188">
        <f>IF('主要財務データの推移(Highlights) '!M15="-","-",'主要財務データの推移(Highlights) '!M15/'為替換算(currency conversion)'!$B$3)</f>
        <v>672.37863201588164</v>
      </c>
      <c r="N15" s="200">
        <f>IF('主要財務データの推移(Highlights) '!N15="-","-",'主要財務データの推移(Highlights) '!N15/'為替換算(currency conversion)'!$B$3)</f>
        <v>602.86951813752034</v>
      </c>
    </row>
    <row r="16" spans="1:14" ht="18" customHeight="1">
      <c r="B16" s="228" t="s">
        <v>53</v>
      </c>
      <c r="C16" s="229" t="s">
        <v>1</v>
      </c>
      <c r="D16" s="230" t="s">
        <v>52</v>
      </c>
      <c r="E16" s="231">
        <f>IF('主要財務データの推移(Highlights) '!E16="-","-",'主要財務データの推移(Highlights) '!E16/'為替換算(currency conversion)'!$B$3)</f>
        <v>6768.119473019311</v>
      </c>
      <c r="F16" s="231">
        <f>IF('主要財務データの推移(Highlights) '!F16="-","-",'主要財務データの推移(Highlights) '!F16/'為替換算(currency conversion)'!$B$3)</f>
        <v>7921.0070384407154</v>
      </c>
      <c r="G16" s="231">
        <f>IF('主要財務データの推移(Highlights) '!G16="-","-",'主要財務データの推移(Highlights) '!G16/'為替換算(currency conversion)'!$B$3)</f>
        <v>5800.9835769716665</v>
      </c>
      <c r="H16" s="232">
        <f>IF('主要財務データの推移(Highlights) '!H16="-","-",'主要財務データの推移(Highlights) '!H16/'為替換算(currency conversion)'!$B$3)</f>
        <v>5914.6363472297426</v>
      </c>
      <c r="I16" s="232">
        <f>IF('主要財務データの推移(Highlights) '!I16="-","-",'主要財務データの推移(Highlights) '!I16/'為替換算(currency conversion)'!$B$3)</f>
        <v>6324.652589785238</v>
      </c>
      <c r="J16" s="232">
        <f>IF('主要財務データの推移(Highlights) '!J16="-","-",'主要財務データの推移(Highlights) '!J16/'為替換算(currency conversion)'!$B$3)</f>
        <v>7123.3802562714318</v>
      </c>
      <c r="K16" s="190">
        <f>IF('主要財務データの推移(Highlights) '!K16="-","-",'主要財務データの推移(Highlights) '!K16/'為替換算(currency conversion)'!$B$3)</f>
        <v>6147.7260422306445</v>
      </c>
      <c r="L16" s="226">
        <f>IF('主要財務データの推移(Highlights) '!L16="-","-",'主要財務データの推移(Highlights) '!L16/'為替換算(currency conversion)'!$B$3)</f>
        <v>7905.4683270167843</v>
      </c>
      <c r="M16" s="188">
        <f>IF('主要財務データの推移(Highlights) '!M16="-","-",'主要財務データの推移(Highlights) '!M16/'為替換算(currency conversion)'!$B$3)</f>
        <v>7627.9371954520848</v>
      </c>
      <c r="N16" s="200">
        <f>IF('主要財務データの推移(Highlights) '!N16="-","-",'主要財務データの推移(Highlights) '!N16/'為替換算(currency conversion)'!$B$3)</f>
        <v>7536.0043313481328</v>
      </c>
    </row>
    <row r="17" spans="2:14" ht="18" customHeight="1">
      <c r="B17" s="228" t="s">
        <v>51</v>
      </c>
      <c r="C17" s="229" t="s">
        <v>1</v>
      </c>
      <c r="D17" s="230" t="s">
        <v>50</v>
      </c>
      <c r="E17" s="231">
        <f>IF('主要財務データの推移(Highlights) '!E17="-","-",'主要財務データの推移(Highlights) '!E17/'為替換算(currency conversion)'!$B$3)</f>
        <v>1487.8000360945678</v>
      </c>
      <c r="F17" s="231">
        <f>IF('主要財務データの推移(Highlights) '!F17="-","-",'主要財務データの推移(Highlights) '!F17/'為替換算(currency conversion)'!$B$3)</f>
        <v>1285.462912831619</v>
      </c>
      <c r="G17" s="231">
        <f>IF('主要財務データの推移(Highlights) '!G17="-","-",'主要財務データの推移(Highlights) '!G17/'為替換算(currency conversion)'!$B$3)</f>
        <v>996.55296877819899</v>
      </c>
      <c r="H17" s="232">
        <f>IF('主要財務データの推移(Highlights) '!H17="-","-",'主要財務データの推移(Highlights) '!H17/'為替換算(currency conversion)'!$B$3)</f>
        <v>1220.014437827107</v>
      </c>
      <c r="I17" s="232">
        <f>IF('主要財務データの推移(Highlights) '!I17="-","-",'主要財務データの推移(Highlights) '!I17/'為替換算(currency conversion)'!$B$3)</f>
        <v>968.02021295794987</v>
      </c>
      <c r="J17" s="232">
        <f>IF('主要財務データの推移(Highlights) '!J17="-","-",'主要財務データの推移(Highlights) '!J17/'為替換算(currency conversion)'!$B$3)</f>
        <v>1170.4656199242015</v>
      </c>
      <c r="K17" s="190">
        <f>IF('主要財務データの推移(Highlights) '!K17="-","-",'主要財務データの推移(Highlights) '!K17/'為替換算(currency conversion)'!$B$3)</f>
        <v>1016.2245082115143</v>
      </c>
      <c r="L17" s="226">
        <f>IF('主要財務データの推移(Highlights) '!L17="-","-",'主要財務データの推移(Highlights) '!L17/'為替換算(currency conversion)'!$B$3)</f>
        <v>971.09727486013367</v>
      </c>
      <c r="M17" s="188">
        <f>IF('主要財務データの推移(Highlights) '!M17="-","-",'主要財務データの推移(Highlights) '!M17/'為替換算(currency conversion)'!$B$3)</f>
        <v>1147.7260422306445</v>
      </c>
      <c r="N17" s="200">
        <f>IF('主要財務データの推移(Highlights) '!N17="-","-",'主要財務データの推移(Highlights) '!N17/'為替換算(currency conversion)'!$B$3)</f>
        <v>1405.7029417072731</v>
      </c>
    </row>
    <row r="18" spans="2:14" ht="18" customHeight="1" thickBot="1">
      <c r="B18" s="233" t="s">
        <v>49</v>
      </c>
      <c r="C18" s="234" t="s">
        <v>1</v>
      </c>
      <c r="D18" s="235" t="s">
        <v>48</v>
      </c>
      <c r="E18" s="236">
        <f>IF('主要財務データの推移(Highlights) '!E18="-","-",'主要財務データの推移(Highlights) '!E18/'為替換算(currency conversion)'!$B$3)</f>
        <v>90.480057751308436</v>
      </c>
      <c r="F18" s="236">
        <f>IF('主要財務データの推移(Highlights) '!F18="-","-",'主要財務データの推移(Highlights) '!F18/'為替換算(currency conversion)'!$B$3)</f>
        <v>100.94748240389822</v>
      </c>
      <c r="G18" s="236">
        <f>IF('主要財務データの推移(Highlights) '!G18="-","-",'主要財務データの推移(Highlights) '!G18/'為替換算(currency conversion)'!$B$3)</f>
        <v>96.652228839559655</v>
      </c>
      <c r="H18" s="237">
        <f>IF('主要財務データの推移(Highlights) '!H18="-","-",'主要財務データの推移(Highlights) '!H18/'為替換算(currency conversion)'!$B$3)</f>
        <v>105.61270528785418</v>
      </c>
      <c r="I18" s="237">
        <f>IF('主要財務データの推移(Highlights) '!I18="-","-",'主要財務データの推移(Highlights) '!I18/'為替換算(currency conversion)'!$B$3)</f>
        <v>99.061541238043674</v>
      </c>
      <c r="J18" s="237">
        <f>IF('主要財務データの推移(Highlights) '!J18="-","-",'主要財務データの推移(Highlights) '!J18/'為替換算(currency conversion)'!$B$3)</f>
        <v>94.658003970402461</v>
      </c>
      <c r="K18" s="238">
        <f>IF('主要財務データの推移(Highlights) '!K18="-","-",'主要財務データの推移(Highlights) '!K18/'為替換算(currency conversion)'!$B$3)</f>
        <v>98.384768092402098</v>
      </c>
      <c r="L18" s="239">
        <f>IF('主要財務データの推移(Highlights) '!L18="-","-",'主要財務データの推移(Highlights) '!L18/'為替換算(currency conversion)'!$B$3)</f>
        <v>91.770438548998385</v>
      </c>
      <c r="M18" s="189">
        <f>IF('主要財務データの推移(Highlights) '!M18="-","-",'主要財務データの推移(Highlights) '!M18/'為替換算(currency conversion)'!$B$3)</f>
        <v>90.398844973831444</v>
      </c>
      <c r="N18" s="201">
        <f>IF('主要財務データの推移(Highlights) '!N18="-","-",'主要財務データの推移(Highlights) '!N18/'為替換算(currency conversion)'!$B$3)</f>
        <v>114.21223605847321</v>
      </c>
    </row>
    <row r="19" spans="2:14" ht="18" customHeight="1">
      <c r="B19" s="182"/>
      <c r="C19" s="182"/>
      <c r="D19" s="182"/>
      <c r="E19" s="182"/>
      <c r="F19" s="182"/>
      <c r="G19" s="182"/>
      <c r="H19" s="182"/>
      <c r="I19" s="240"/>
      <c r="J19" s="241"/>
      <c r="K19" s="241"/>
      <c r="L19" s="182"/>
      <c r="M19" s="182"/>
      <c r="N19" s="182"/>
    </row>
    <row r="20" spans="2:14" ht="18" customHeight="1">
      <c r="B20" s="182" t="s">
        <v>47</v>
      </c>
      <c r="C20" s="182"/>
      <c r="D20" s="182"/>
      <c r="E20" s="182"/>
      <c r="F20" s="182"/>
      <c r="G20" s="182"/>
      <c r="H20" s="215"/>
      <c r="I20" s="241"/>
      <c r="J20" s="241"/>
      <c r="K20" s="241"/>
      <c r="L20" s="182"/>
      <c r="M20" s="182"/>
      <c r="N20" s="182"/>
    </row>
    <row r="21" spans="2:14" ht="18" customHeight="1" thickBot="1">
      <c r="B21" s="344" t="str">
        <f>"（単位：百万"&amp;'為替換算(currency conversion)'!$A$3&amp;"/Unit: "&amp;'為替換算(currency conversion)'!$A$3&amp;" million）"</f>
        <v>（単位：百万USD/Unit: USD million）</v>
      </c>
      <c r="C21" s="214"/>
      <c r="D21" s="214"/>
      <c r="E21" s="214"/>
      <c r="F21" s="214"/>
      <c r="G21" s="214"/>
      <c r="H21" s="215"/>
      <c r="I21" s="242"/>
      <c r="J21" s="241"/>
      <c r="K21" s="241"/>
      <c r="L21" s="182"/>
      <c r="M21" s="182"/>
      <c r="N21" s="182"/>
    </row>
    <row r="22" spans="2:14" ht="18" customHeight="1" thickBot="1">
      <c r="B22" s="216" t="s">
        <v>30</v>
      </c>
      <c r="C22" s="243" t="s">
        <v>1</v>
      </c>
      <c r="D22" s="244" t="s">
        <v>29</v>
      </c>
      <c r="E22" s="245" t="s">
        <v>28</v>
      </c>
      <c r="F22" s="246" t="s">
        <v>27</v>
      </c>
      <c r="G22" s="246" t="s">
        <v>26</v>
      </c>
      <c r="H22" s="247" t="s">
        <v>25</v>
      </c>
      <c r="I22" s="247" t="s">
        <v>24</v>
      </c>
      <c r="J22" s="247" t="s">
        <v>23</v>
      </c>
      <c r="K22" s="191" t="s">
        <v>22</v>
      </c>
      <c r="L22" s="247" t="s">
        <v>21</v>
      </c>
      <c r="M22" s="191" t="s">
        <v>298</v>
      </c>
      <c r="N22" s="289" t="s">
        <v>299</v>
      </c>
    </row>
    <row r="23" spans="2:14" ht="18" customHeight="1">
      <c r="B23" s="248" t="s">
        <v>45</v>
      </c>
      <c r="C23" s="249" t="s">
        <v>1</v>
      </c>
      <c r="D23" s="250" t="s">
        <v>44</v>
      </c>
      <c r="E23" s="225">
        <f>IF('主要財務データの推移(Highlights) '!E23="-","-",'主要財務データの推移(Highlights) '!E23/'為替換算(currency conversion)'!$B$3)</f>
        <v>5069.3105937556402</v>
      </c>
      <c r="F23" s="225">
        <f>IF('主要財務データの推移(Highlights) '!F23="-","-",'主要財務データの推移(Highlights) '!F23/'為替換算(currency conversion)'!$B$3)</f>
        <v>5036.4374661613429</v>
      </c>
      <c r="G23" s="225">
        <f>IF('主要財務データの推移(Highlights) '!G23="-","-",'主要財務データの推移(Highlights) '!G23/'為替換算(currency conversion)'!$B$3)</f>
        <v>6440.6785778740305</v>
      </c>
      <c r="H23" s="225">
        <f>IF('主要財務データの推移(Highlights) '!H23="-","-",'主要財務データの推移(Highlights) '!H23/'為替換算(currency conversion)'!$B$3)</f>
        <v>6426.3941526800218</v>
      </c>
      <c r="I23" s="225">
        <f>IF('主要財務データの推移(Highlights) '!I23="-","-",'主要財務データの推移(Highlights) '!I23/'為替換算(currency conversion)'!$B$3)</f>
        <v>6463.8061721710883</v>
      </c>
      <c r="J23" s="225">
        <f>IF('主要財務データの推移(Highlights) '!J23="-","-",'主要財務データの推移(Highlights) '!J23/'為替換算(currency conversion)'!$B$3)</f>
        <v>7125.0676773145642</v>
      </c>
      <c r="K23" s="225">
        <f>IF('主要財務データの推移(Highlights) '!K23="-","-",'主要財務データの推移(Highlights) '!K23/'為替換算(currency conversion)'!$B$3)</f>
        <v>7482.042952535644</v>
      </c>
      <c r="L23" s="225">
        <f>IF('主要財務データの推移(Highlights) '!L23="-","-",'主要財務データの推移(Highlights) '!L23/'為替換算(currency conversion)'!$B$3)</f>
        <v>7661.4780725500814</v>
      </c>
      <c r="M23" s="225">
        <f>IF('主要財務データの推移(Highlights) '!M23="-","-",'主要財務データの推移(Highlights) '!M23/'為替換算(currency conversion)'!$B$3)</f>
        <v>10101.470853636529</v>
      </c>
      <c r="N23" s="225">
        <f>IF('主要財務データの推移(Highlights) '!N23="-","-",'主要財務データの推移(Highlights) '!N23/'為替換算(currency conversion)'!$B$3)</f>
        <v>10047.536545749865</v>
      </c>
    </row>
    <row r="24" spans="2:14" ht="18" customHeight="1">
      <c r="B24" s="251" t="s">
        <v>43</v>
      </c>
      <c r="C24" s="252" t="s">
        <v>1</v>
      </c>
      <c r="D24" s="253" t="s">
        <v>42</v>
      </c>
      <c r="E24" s="231">
        <f>IF('主要財務データの推移(Highlights) '!E24="-","-",'主要財務データの推移(Highlights) '!E24/'為替換算(currency conversion)'!$B$3)</f>
        <v>4985.3004872766651</v>
      </c>
      <c r="F24" s="231">
        <f>IF('主要財務データの推移(Highlights) '!F24="-","-",'主要財務データの推移(Highlights) '!F24/'為替換算(currency conversion)'!$B$3)</f>
        <v>5214.0768814293451</v>
      </c>
      <c r="G24" s="231">
        <f>IF('主要財務データの推移(Highlights) '!G24="-","-",'主要財務データの推移(Highlights) '!G24/'為替換算(currency conversion)'!$B$3)</f>
        <v>5393.0247247789212</v>
      </c>
      <c r="H24" s="231">
        <f>IF('主要財務データの推移(Highlights) '!H24="-","-",'主要財務データの推移(Highlights) '!H24/'為替換算(currency conversion)'!$B$3)</f>
        <v>5469.9602959754557</v>
      </c>
      <c r="I24" s="231">
        <f>IF('主要財務データの推移(Highlights) '!I24="-","-",'主要財務データの推移(Highlights) '!I24/'為替換算(currency conversion)'!$B$3)</f>
        <v>5739.4242916441081</v>
      </c>
      <c r="J24" s="231">
        <f>IF('主要財務データの推移(Highlights) '!J24="-","-",'主要財務データの推移(Highlights) '!J24/'為替換算(currency conversion)'!$B$3)</f>
        <v>5901.4347590687603</v>
      </c>
      <c r="K24" s="231">
        <f>IF('主要財務データの推移(Highlights) '!K24="-","-",'主要財務データの推移(Highlights) '!K24/'為替換算(currency conversion)'!$B$3)</f>
        <v>6568.6247969680571</v>
      </c>
      <c r="L24" s="231">
        <f>IF('主要財務データの推移(Highlights) '!L24="-","-",'主要財務データの推移(Highlights) '!L24/'為替換算(currency conversion)'!$B$3)</f>
        <v>6806.2985020754377</v>
      </c>
      <c r="M24" s="231">
        <f>IF('主要財務データの推移(Highlights) '!M24="-","-",'主要財務データの推移(Highlights) '!M24/'為替換算(currency conversion)'!$B$3)</f>
        <v>7454.2681826385133</v>
      </c>
      <c r="N24" s="231">
        <f>IF('主要財務データの推移(Highlights) '!N24="-","-",'主要財務データの推移(Highlights) '!N24/'為替換算(currency conversion)'!$B$3)</f>
        <v>8022.1440173253932</v>
      </c>
    </row>
    <row r="25" spans="2:14" ht="18" customHeight="1" thickBot="1">
      <c r="B25" s="254" t="s">
        <v>41</v>
      </c>
      <c r="C25" s="255" t="s">
        <v>1</v>
      </c>
      <c r="D25" s="256" t="s">
        <v>40</v>
      </c>
      <c r="E25" s="236">
        <f>IF('主要財務データの推移(Highlights) '!E25="-","-",'主要財務データの推移(Highlights) '!E25/'為替換算(currency conversion)'!$B$3)</f>
        <v>10054.620104674246</v>
      </c>
      <c r="F25" s="236">
        <f>IF('主要財務データの推移(Highlights) '!F25="-","-",'主要財務データの推移(Highlights) '!F25/'為替換算(currency conversion)'!$B$3)</f>
        <v>10250.52337123263</v>
      </c>
      <c r="G25" s="236">
        <f>IF('主要財務データの推移(Highlights) '!G25="-","-",'主要財務データの推移(Highlights) '!G25/'為替換算(currency conversion)'!$B$3)</f>
        <v>11833.703302652952</v>
      </c>
      <c r="H25" s="236">
        <f>IF('主要財務データの推移(Highlights) '!H25="-","-",'主要財務データの推移(Highlights) '!H25/'為替換算(currency conversion)'!$B$3)</f>
        <v>11896.354448655478</v>
      </c>
      <c r="I25" s="236">
        <f>IF('主要財務データの推移(Highlights) '!I25="-","-",'主要財務データの推移(Highlights) '!I25/'為替換算(currency conversion)'!$B$3)</f>
        <v>12203.239487457138</v>
      </c>
      <c r="J25" s="236">
        <f>IF('主要財務データの推移(Highlights) '!J25="-","-",'主要財務データの推移(Highlights) '!J25/'為替換算(currency conversion)'!$B$3)</f>
        <v>13026.511460025267</v>
      </c>
      <c r="K25" s="236">
        <f>IF('主要財務データの推移(Highlights) '!K25="-","-",'主要財務データの推移(Highlights) '!K25/'為替換算(currency conversion)'!$B$3)</f>
        <v>14050.676773145642</v>
      </c>
      <c r="L25" s="236">
        <f>IF('主要財務データの推移(Highlights) '!L25="-","-",'主要財務データの推移(Highlights) '!L25/'為替換算(currency conversion)'!$B$3)</f>
        <v>14467.785598267461</v>
      </c>
      <c r="M25" s="236">
        <f>IF('主要財務データの推移(Highlights) '!M25="-","-",'主要財務データの推移(Highlights) '!M25/'為替換算(currency conversion)'!$B$3)</f>
        <v>17555.739036275041</v>
      </c>
      <c r="N25" s="236">
        <f>IF('主要財務データの推移(Highlights) '!N25="-","-",'主要財務データの推移(Highlights) '!N25/'為替換算(currency conversion)'!$B$3)</f>
        <v>18069.680563075257</v>
      </c>
    </row>
    <row r="26" spans="2:14" ht="18" customHeight="1">
      <c r="B26" s="182"/>
      <c r="C26" s="182"/>
      <c r="D26" s="182"/>
      <c r="E26" s="182"/>
      <c r="F26" s="182"/>
      <c r="G26" s="182"/>
      <c r="H26" s="182"/>
      <c r="I26" s="240"/>
      <c r="J26" s="241"/>
      <c r="K26" s="241"/>
      <c r="L26" s="182"/>
      <c r="M26" s="182"/>
      <c r="N26" s="182"/>
    </row>
    <row r="27" spans="2:14" ht="18" customHeight="1">
      <c r="B27" s="182" t="s">
        <v>39</v>
      </c>
      <c r="C27" s="182"/>
      <c r="D27" s="182"/>
      <c r="E27" s="182"/>
      <c r="F27" s="182"/>
      <c r="G27" s="215"/>
      <c r="H27" s="215"/>
      <c r="I27" s="241"/>
      <c r="J27" s="241"/>
      <c r="K27" s="241"/>
      <c r="L27" s="182"/>
      <c r="M27" s="182"/>
      <c r="N27" s="182"/>
    </row>
    <row r="28" spans="2:14" ht="18" customHeight="1" thickBot="1">
      <c r="B28" s="344" t="str">
        <f>"（単位："&amp;'為替換算(currency conversion)'!$A$3&amp;"/Unit: "&amp;'為替換算(currency conversion)'!$A$3&amp;"）"</f>
        <v>（単位：USD/Unit: USD）</v>
      </c>
      <c r="C28" s="182"/>
      <c r="D28" s="182"/>
      <c r="E28" s="182"/>
      <c r="F28" s="182"/>
      <c r="G28" s="215"/>
      <c r="H28" s="215"/>
      <c r="I28" s="242"/>
      <c r="J28" s="241"/>
      <c r="K28" s="241"/>
      <c r="L28" s="182"/>
      <c r="M28" s="182"/>
      <c r="N28" s="182"/>
    </row>
    <row r="29" spans="2:14" ht="18" customHeight="1" thickBot="1">
      <c r="B29" s="216" t="s">
        <v>30</v>
      </c>
      <c r="C29" s="243" t="s">
        <v>1</v>
      </c>
      <c r="D29" s="244" t="s">
        <v>29</v>
      </c>
      <c r="E29" s="245" t="s">
        <v>28</v>
      </c>
      <c r="F29" s="257" t="s">
        <v>27</v>
      </c>
      <c r="G29" s="257" t="s">
        <v>26</v>
      </c>
      <c r="H29" s="258" t="s">
        <v>25</v>
      </c>
      <c r="I29" s="258" t="s">
        <v>24</v>
      </c>
      <c r="J29" s="258" t="s">
        <v>23</v>
      </c>
      <c r="K29" s="259" t="s">
        <v>22</v>
      </c>
      <c r="L29" s="247" t="s">
        <v>21</v>
      </c>
      <c r="M29" s="191" t="s">
        <v>298</v>
      </c>
      <c r="N29" s="289" t="s">
        <v>299</v>
      </c>
    </row>
    <row r="30" spans="2:14" ht="18" customHeight="1">
      <c r="B30" s="222" t="s">
        <v>37</v>
      </c>
      <c r="C30" s="260" t="s">
        <v>1</v>
      </c>
      <c r="D30" s="224" t="s">
        <v>36</v>
      </c>
      <c r="E30" s="225">
        <f>IF('主要財務データの推移(Highlights) '!E30="-","-",'主要財務データの推移(Highlights) '!E30/'為替換算(currency conversion)'!$B$3)</f>
        <v>158.86121638693376</v>
      </c>
      <c r="F30" s="261">
        <f>IF('主要財務データの推移(Highlights) '!F30="-","-",'主要財務データの推移(Highlights) '!F30/'為替換算(currency conversion)'!$B$3)</f>
        <v>135.03880166035012</v>
      </c>
      <c r="G30" s="261">
        <f>IF('主要財務データの推移(Highlights) '!G30="-","-",'主要財務データの推移(Highlights) '!G30/'為替換算(currency conversion)'!$B$3)</f>
        <v>117.74048005775131</v>
      </c>
      <c r="H30" s="227">
        <f>IF('主要財務データの推移(Highlights) '!H30="-","-",'主要財務データの推移(Highlights) '!H30/'為替換算(currency conversion)'!$B$3)</f>
        <v>81.671178487637604</v>
      </c>
      <c r="I30" s="227">
        <f>IF('主要財務データの推移(Highlights) '!I30="-","-",'主要財務データの推移(Highlights) '!I30/'為替換算(currency conversion)'!$B$3)</f>
        <v>146.89135535101968</v>
      </c>
      <c r="J30" s="262">
        <f>IF('主要財務データの推移(Highlights) '!J30="-","-",'主要財務データの推移(Highlights) '!J30/'為替換算(currency conversion)'!$B$3)</f>
        <v>1.0823858509294353</v>
      </c>
      <c r="K30" s="192">
        <f>IF('主要財務データの推移(Highlights) '!K30="-","-",'主要財務データの推移(Highlights) '!K30/'為替換算(currency conversion)'!$B$3)</f>
        <v>1.3438909944053421</v>
      </c>
      <c r="L30" s="262">
        <f>IF('主要財務データの推移(Highlights) '!L30="-","-",'主要財務データの推移(Highlights) '!L30/'為替換算(currency conversion)'!$B$3)</f>
        <v>2.0678577874029958</v>
      </c>
      <c r="M30" s="192">
        <f>IF('主要財務データの推移(Highlights) '!M30="-","-",'主要財務データの推移(Highlights) '!M30/'為替換算(currency conversion)'!$B$3)</f>
        <v>2.3971304818624795</v>
      </c>
      <c r="N30" s="204">
        <f>IF('主要財務データの推移(Highlights) '!N30="-","-",'主要財務データの推移(Highlights) '!N30/'為替換算(currency conversion)'!$B$3)</f>
        <v>0.4298574653231686</v>
      </c>
    </row>
    <row r="31" spans="2:14" ht="18" customHeight="1">
      <c r="B31" s="263" t="s">
        <v>35</v>
      </c>
      <c r="C31" s="264" t="s">
        <v>1</v>
      </c>
      <c r="D31" s="265" t="s">
        <v>34</v>
      </c>
      <c r="E31" s="266">
        <f>IF('主要財務データの推移(Highlights) '!E31="-","-",'主要財務データの推移(Highlights) '!E31/'為替換算(currency conversion)'!$B$3)</f>
        <v>1777.2874932322686</v>
      </c>
      <c r="F31" s="266">
        <f>IF('主要財務データの推移(Highlights) '!F31="-","-",'主要財務データの推移(Highlights) '!F31/'為替換算(currency conversion)'!$B$3)</f>
        <v>1858.852192744992</v>
      </c>
      <c r="G31" s="266">
        <f>IF('主要財務データの推移(Highlights) '!G31="-","-",'主要財務データの推移(Highlights) '!G31/'為替換算(currency conversion)'!$B$3)</f>
        <v>1922.6493412741384</v>
      </c>
      <c r="H31" s="267">
        <f>IF('主要財務データの推移(Highlights) '!H31="-","-",'主要財務データの推移(Highlights) '!H31/'為替換算(currency conversion)'!$B$3)</f>
        <v>1950.0776033207005</v>
      </c>
      <c r="I31" s="267">
        <f>IF('主要財務データの推移(Highlights) '!I31="-","-",'主要財務データの推移(Highlights) '!I31/'為替換算(currency conversion)'!$B$3)</f>
        <v>2046.1432954340373</v>
      </c>
      <c r="J31" s="268">
        <f>IF('主要財務データの推移(Highlights) '!J31="-","-",'主要財務データの推移(Highlights) '!J31/'為替換算(currency conversion)'!$B$3)</f>
        <v>21.038982133188956</v>
      </c>
      <c r="K31" s="269">
        <f>IF('主要財務データの推移(Highlights) '!K31="-","-",'主要財務データの推移(Highlights) '!K31/'為替換算(currency conversion)'!$B$3)</f>
        <v>23.417614149070566</v>
      </c>
      <c r="L31" s="268">
        <f>IF('主要財務データの推移(Highlights) '!L31="-","-",'主要財務データの推移(Highlights) '!L31/'為替換算(currency conversion)'!$B$3)</f>
        <v>24.264934127413824</v>
      </c>
      <c r="M31" s="293">
        <f>IF('主要財務データの推移(Highlights) '!M31="-","-",'主要財務データの推移(Highlights) '!M31/'為替換算(currency conversion)'!$B$3)</f>
        <v>5.3150153401913016</v>
      </c>
      <c r="N31" s="205">
        <f>IF('主要財務データの推移(Highlights) '!N31="-","-",'主要財務データの推移(Highlights) '!N31/'為替換算(currency conversion)'!$B$3)</f>
        <v>5.7198943283492021</v>
      </c>
    </row>
    <row r="32" spans="2:14" ht="18" customHeight="1" thickBot="1">
      <c r="B32" s="233" t="s">
        <v>33</v>
      </c>
      <c r="C32" s="234" t="s">
        <v>1</v>
      </c>
      <c r="D32" s="235" t="s">
        <v>32</v>
      </c>
      <c r="E32" s="270">
        <f>IF('主要財務データの推移(Highlights) '!E32="-","-",'主要財務データの推移(Highlights) '!E32/'為替換算(currency conversion)'!$B$3)</f>
        <v>54.141851651326476</v>
      </c>
      <c r="F32" s="270">
        <f>IF('主要財務データの推移(Highlights) '!F32="-","-",'主要財務データの推移(Highlights) '!F32/'為替換算(currency conversion)'!$B$3)</f>
        <v>54.141851651326476</v>
      </c>
      <c r="G32" s="270">
        <f>IF('主要財務データの推移(Highlights) '!G32="-","-",'主要財務データの推移(Highlights) '!G32/'為替換算(currency conversion)'!$B$3)</f>
        <v>54.141851651326476</v>
      </c>
      <c r="H32" s="271">
        <f>IF('主要財務データの推移(Highlights) '!H32="-","-",'主要財務データの推移(Highlights) '!H32/'為替換算(currency conversion)'!$B$3)</f>
        <v>54.141851651326476</v>
      </c>
      <c r="I32" s="271">
        <f>IF('主要財務データの推移(Highlights) '!I32="-","-",'主要財務データの推移(Highlights) '!I32/'為替換算(currency conversion)'!$B$3)</f>
        <v>54.141851651326476</v>
      </c>
      <c r="J32" s="366">
        <f>IF('主要財務データの推移(Highlights) '!J32="-","-",'主要財務データの推移(Highlights) '!J32/'為替換算(currency conversion)'!$B$3)</f>
        <v>0.54141851651326478</v>
      </c>
      <c r="K32" s="367">
        <f>IF('主要財務データの推移(Highlights) '!K32="-","-",'主要財務データの推移(Highlights) '!K32/'為替換算(currency conversion)'!$B$3)</f>
        <v>0.54141851651326478</v>
      </c>
      <c r="L32" s="366">
        <f>IF('主要財務データの推移(Highlights) '!L32="-","-",'主要財務データの推移(Highlights) '!L32/'為替換算(currency conversion)'!$B$3)</f>
        <v>0.63165493593214228</v>
      </c>
      <c r="M32" s="367">
        <f>IF('主要財務データの推移(Highlights) '!M32="-","-",'主要財務データの推移(Highlights) '!M32/'為替換算(currency conversion)'!$B$3)</f>
        <v>0.67677314564158098</v>
      </c>
      <c r="N32" s="343">
        <f>IF('主要財務データの推移(Highlights) '!N32="-","-",'主要財務データの推移(Highlights) '!N32/'為替換算(currency conversion)'!$B$3)</f>
        <v>0.1353546291283162</v>
      </c>
    </row>
    <row r="33" spans="2:14" s="182" customFormat="1" ht="36" customHeight="1">
      <c r="B33" s="368" t="s">
        <v>304</v>
      </c>
      <c r="C33" s="368"/>
      <c r="D33" s="368"/>
      <c r="E33" s="368"/>
      <c r="F33" s="368"/>
      <c r="G33" s="368"/>
      <c r="H33" s="368"/>
      <c r="I33" s="368"/>
      <c r="J33" s="368"/>
      <c r="K33" s="368"/>
      <c r="L33" s="368"/>
      <c r="M33" s="368"/>
      <c r="N33" s="368"/>
    </row>
    <row r="34" spans="2:14" s="182" customFormat="1" ht="32.25" customHeight="1">
      <c r="B34" s="369" t="s">
        <v>305</v>
      </c>
      <c r="C34" s="370"/>
      <c r="D34" s="370"/>
      <c r="E34" s="370"/>
      <c r="F34" s="370"/>
      <c r="G34" s="370"/>
      <c r="H34" s="370"/>
      <c r="I34" s="370"/>
      <c r="J34" s="370"/>
      <c r="K34" s="370"/>
      <c r="L34" s="370"/>
      <c r="M34" s="370"/>
      <c r="N34" s="370"/>
    </row>
    <row r="35" spans="2:14" ht="18" customHeight="1">
      <c r="B35" s="214"/>
      <c r="C35" s="214"/>
      <c r="D35" s="214"/>
      <c r="E35" s="214"/>
      <c r="F35" s="214"/>
      <c r="G35" s="214"/>
      <c r="H35" s="214"/>
      <c r="I35" s="241"/>
      <c r="J35" s="241"/>
      <c r="K35" s="241"/>
      <c r="L35" s="182"/>
      <c r="M35" s="182"/>
      <c r="N35" s="182"/>
    </row>
    <row r="36" spans="2:14" ht="18" customHeight="1" thickBot="1">
      <c r="B36" s="182" t="s">
        <v>31</v>
      </c>
      <c r="C36" s="182"/>
      <c r="D36" s="182"/>
      <c r="E36" s="182"/>
      <c r="F36" s="182"/>
      <c r="G36" s="182"/>
      <c r="H36" s="182"/>
      <c r="I36" s="242"/>
      <c r="J36" s="241"/>
      <c r="K36" s="241"/>
      <c r="L36" s="182"/>
      <c r="M36" s="182"/>
      <c r="N36" s="182"/>
    </row>
    <row r="37" spans="2:14" ht="18" customHeight="1" thickBot="1">
      <c r="B37" s="216" t="s">
        <v>30</v>
      </c>
      <c r="C37" s="243" t="s">
        <v>1</v>
      </c>
      <c r="D37" s="244" t="s">
        <v>29</v>
      </c>
      <c r="E37" s="245" t="s">
        <v>28</v>
      </c>
      <c r="F37" s="257" t="s">
        <v>27</v>
      </c>
      <c r="G37" s="257" t="s">
        <v>26</v>
      </c>
      <c r="H37" s="258" t="s">
        <v>25</v>
      </c>
      <c r="I37" s="258" t="s">
        <v>24</v>
      </c>
      <c r="J37" s="258" t="s">
        <v>23</v>
      </c>
      <c r="K37" s="259" t="s">
        <v>22</v>
      </c>
      <c r="L37" s="247" t="s">
        <v>21</v>
      </c>
      <c r="M37" s="191" t="s">
        <v>298</v>
      </c>
      <c r="N37" s="289" t="s">
        <v>299</v>
      </c>
    </row>
    <row r="38" spans="2:14" ht="18" customHeight="1">
      <c r="B38" s="272" t="s">
        <v>20</v>
      </c>
      <c r="C38" s="273" t="s">
        <v>1</v>
      </c>
      <c r="D38" s="274" t="s">
        <v>19</v>
      </c>
      <c r="E38" s="275">
        <v>9.6999999999999993</v>
      </c>
      <c r="F38" s="275">
        <v>8.1</v>
      </c>
      <c r="G38" s="275">
        <v>7.7</v>
      </c>
      <c r="H38" s="276">
        <v>8.2899999999999991</v>
      </c>
      <c r="I38" s="276">
        <v>8.8000000000000007</v>
      </c>
      <c r="J38" s="276">
        <v>6.1</v>
      </c>
      <c r="K38" s="194">
        <v>7.9</v>
      </c>
      <c r="L38" s="276">
        <v>9.1</v>
      </c>
      <c r="M38" s="194">
        <v>10.1</v>
      </c>
      <c r="N38" s="206">
        <v>9.5</v>
      </c>
    </row>
    <row r="39" spans="2:14" ht="18" customHeight="1">
      <c r="B39" s="277" t="s">
        <v>18</v>
      </c>
      <c r="C39" s="278" t="s">
        <v>1</v>
      </c>
      <c r="D39" s="279" t="s">
        <v>17</v>
      </c>
      <c r="E39" s="280">
        <v>5.8</v>
      </c>
      <c r="F39" s="280">
        <v>5.0999999999999996</v>
      </c>
      <c r="G39" s="280">
        <v>4.5</v>
      </c>
      <c r="H39" s="281">
        <v>3.13</v>
      </c>
      <c r="I39" s="281">
        <v>5.6</v>
      </c>
      <c r="J39" s="281">
        <v>4.3</v>
      </c>
      <c r="K39" s="195">
        <v>5.2</v>
      </c>
      <c r="L39" s="281">
        <v>7.7</v>
      </c>
      <c r="M39" s="195">
        <v>8.6999999999999993</v>
      </c>
      <c r="N39" s="207">
        <v>7.5</v>
      </c>
    </row>
    <row r="40" spans="2:14" ht="18" customHeight="1">
      <c r="B40" s="277" t="s">
        <v>16</v>
      </c>
      <c r="C40" s="278" t="s">
        <v>1</v>
      </c>
      <c r="D40" s="279" t="s">
        <v>15</v>
      </c>
      <c r="E40" s="280">
        <v>9.1999999999999993</v>
      </c>
      <c r="F40" s="280">
        <v>7.4</v>
      </c>
      <c r="G40" s="280">
        <v>6.2</v>
      </c>
      <c r="H40" s="281">
        <v>4.21</v>
      </c>
      <c r="I40" s="281">
        <v>7.4</v>
      </c>
      <c r="J40" s="281">
        <v>5.2</v>
      </c>
      <c r="K40" s="195">
        <v>6</v>
      </c>
      <c r="L40" s="281">
        <v>8.6999999999999993</v>
      </c>
      <c r="M40" s="195">
        <v>9.5</v>
      </c>
      <c r="N40" s="207">
        <v>7.8</v>
      </c>
    </row>
    <row r="41" spans="2:14" ht="18" customHeight="1">
      <c r="B41" s="277" t="s">
        <v>14</v>
      </c>
      <c r="C41" s="278" t="s">
        <v>1</v>
      </c>
      <c r="D41" s="279" t="s">
        <v>13</v>
      </c>
      <c r="E41" s="280">
        <v>4.5</v>
      </c>
      <c r="F41" s="280">
        <v>3.7</v>
      </c>
      <c r="G41" s="280">
        <v>3</v>
      </c>
      <c r="H41" s="281">
        <v>1.93</v>
      </c>
      <c r="I41" s="281">
        <v>3.4</v>
      </c>
      <c r="J41" s="281">
        <v>2.4</v>
      </c>
      <c r="K41" s="195">
        <v>2.78</v>
      </c>
      <c r="L41" s="281">
        <v>4.0999999999999996</v>
      </c>
      <c r="M41" s="195">
        <v>4.2</v>
      </c>
      <c r="N41" s="207">
        <v>3.4</v>
      </c>
    </row>
    <row r="42" spans="2:14" ht="18" customHeight="1">
      <c r="B42" s="277" t="s">
        <v>12</v>
      </c>
      <c r="C42" s="278" t="s">
        <v>1</v>
      </c>
      <c r="D42" s="279" t="s">
        <v>11</v>
      </c>
      <c r="E42" s="280">
        <v>34.1</v>
      </c>
      <c r="F42" s="280">
        <v>40.1</v>
      </c>
      <c r="G42" s="280">
        <v>46</v>
      </c>
      <c r="H42" s="281">
        <v>66.3</v>
      </c>
      <c r="I42" s="281">
        <v>36.9</v>
      </c>
      <c r="J42" s="281">
        <v>50</v>
      </c>
      <c r="K42" s="195">
        <v>40.299999999999997</v>
      </c>
      <c r="L42" s="281">
        <v>30.5</v>
      </c>
      <c r="M42" s="195">
        <v>28.2</v>
      </c>
      <c r="N42" s="207">
        <v>31.5</v>
      </c>
    </row>
    <row r="43" spans="2:14" ht="18" customHeight="1">
      <c r="B43" s="277" t="s">
        <v>10</v>
      </c>
      <c r="C43" s="278" t="s">
        <v>1</v>
      </c>
      <c r="D43" s="279" t="s">
        <v>9</v>
      </c>
      <c r="E43" s="280">
        <v>3</v>
      </c>
      <c r="F43" s="280">
        <v>2.9</v>
      </c>
      <c r="G43" s="280">
        <v>2.8</v>
      </c>
      <c r="H43" s="281">
        <v>2.79</v>
      </c>
      <c r="I43" s="281">
        <v>2.6</v>
      </c>
      <c r="J43" s="281">
        <v>2.6</v>
      </c>
      <c r="K43" s="195">
        <v>2.2999999999999998</v>
      </c>
      <c r="L43" s="281">
        <v>2.6</v>
      </c>
      <c r="M43" s="195">
        <v>2.6</v>
      </c>
      <c r="N43" s="207">
        <v>2.4</v>
      </c>
    </row>
    <row r="44" spans="2:14" ht="18" customHeight="1">
      <c r="B44" s="277" t="s">
        <v>8</v>
      </c>
      <c r="C44" s="278" t="s">
        <v>1</v>
      </c>
      <c r="D44" s="279" t="s">
        <v>7</v>
      </c>
      <c r="E44" s="282">
        <v>9230</v>
      </c>
      <c r="F44" s="282">
        <v>9670</v>
      </c>
      <c r="G44" s="282">
        <v>10139</v>
      </c>
      <c r="H44" s="283">
        <v>10579</v>
      </c>
      <c r="I44" s="283">
        <v>10804</v>
      </c>
      <c r="J44" s="283">
        <v>11000</v>
      </c>
      <c r="K44" s="196">
        <v>11110</v>
      </c>
      <c r="L44" s="232">
        <v>11213</v>
      </c>
      <c r="M44" s="190">
        <v>11227</v>
      </c>
      <c r="N44" s="202">
        <v>11263</v>
      </c>
    </row>
    <row r="45" spans="2:14" ht="18" customHeight="1">
      <c r="B45" s="277" t="s">
        <v>6</v>
      </c>
      <c r="C45" s="278" t="s">
        <v>1</v>
      </c>
      <c r="D45" s="279" t="s">
        <v>5</v>
      </c>
      <c r="E45" s="282">
        <v>754</v>
      </c>
      <c r="F45" s="282">
        <v>567</v>
      </c>
      <c r="G45" s="282">
        <v>558</v>
      </c>
      <c r="H45" s="283">
        <v>549</v>
      </c>
      <c r="I45" s="283">
        <v>512</v>
      </c>
      <c r="J45" s="283">
        <v>498</v>
      </c>
      <c r="K45" s="196">
        <v>399</v>
      </c>
      <c r="L45" s="283">
        <v>387</v>
      </c>
      <c r="M45" s="196">
        <v>393</v>
      </c>
      <c r="N45" s="208">
        <v>411</v>
      </c>
    </row>
    <row r="46" spans="2:14" ht="18" customHeight="1">
      <c r="B46" s="277" t="s">
        <v>4</v>
      </c>
      <c r="C46" s="278" t="s">
        <v>1</v>
      </c>
      <c r="D46" s="279" t="s">
        <v>3</v>
      </c>
      <c r="E46" s="282">
        <v>668</v>
      </c>
      <c r="F46" s="282">
        <v>540</v>
      </c>
      <c r="G46" s="282">
        <v>537</v>
      </c>
      <c r="H46" s="283">
        <v>534</v>
      </c>
      <c r="I46" s="283">
        <v>496</v>
      </c>
      <c r="J46" s="283">
        <v>475</v>
      </c>
      <c r="K46" s="196">
        <v>379</v>
      </c>
      <c r="L46" s="283">
        <v>379</v>
      </c>
      <c r="M46" s="196">
        <v>378</v>
      </c>
      <c r="N46" s="208">
        <v>385</v>
      </c>
    </row>
    <row r="47" spans="2:14" ht="18" customHeight="1" thickBot="1">
      <c r="B47" s="284" t="s">
        <v>2</v>
      </c>
      <c r="C47" s="285" t="s">
        <v>1</v>
      </c>
      <c r="D47" s="286" t="s">
        <v>0</v>
      </c>
      <c r="E47" s="287">
        <v>343</v>
      </c>
      <c r="F47" s="287">
        <v>204</v>
      </c>
      <c r="G47" s="287">
        <v>220</v>
      </c>
      <c r="H47" s="288">
        <v>221</v>
      </c>
      <c r="I47" s="288">
        <v>221</v>
      </c>
      <c r="J47" s="288">
        <v>256</v>
      </c>
      <c r="K47" s="197">
        <v>273</v>
      </c>
      <c r="L47" s="288">
        <v>276</v>
      </c>
      <c r="M47" s="197">
        <v>335</v>
      </c>
      <c r="N47" s="209">
        <v>342</v>
      </c>
    </row>
    <row r="48" spans="2:14" ht="18" customHeight="1"/>
    <row r="49" ht="18" customHeight="1"/>
  </sheetData>
  <mergeCells count="2">
    <mergeCell ref="B33:N33"/>
    <mergeCell ref="B34:N34"/>
  </mergeCells>
  <phoneticPr fontId="3"/>
  <printOptions horizontalCentered="1"/>
  <pageMargins left="0.39370078740157483" right="0.39370078740157483" top="0.39370078740157483" bottom="0.39370078740157483" header="0.19685039370078741" footer="0.19685039370078741"/>
  <pageSetup paperSize="9" scale="48" orientation="landscape" r:id="rId1"/>
  <headerFooter alignWithMargins="0">
    <oddFooter>&amp;LNTT DATA CORPORATION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
  <sheetViews>
    <sheetView showGridLines="0" view="pageBreakPreview" zoomScale="60" zoomScaleNormal="55" workbookViewId="0">
      <pane xSplit="6" ySplit="6" topLeftCell="G28" activePane="bottomRight" state="frozen"/>
      <selection activeCell="B25" sqref="B25:K32"/>
      <selection pane="topRight" activeCell="B25" sqref="B25:K32"/>
      <selection pane="bottomLeft" activeCell="B25" sqref="B25:K32"/>
      <selection pane="bottomRight" activeCell="F2" sqref="F2"/>
    </sheetView>
  </sheetViews>
  <sheetFormatPr defaultColWidth="13" defaultRowHeight="14.25"/>
  <cols>
    <col min="1" max="3" width="2.25" style="1" customWidth="1"/>
    <col min="4" max="4" width="29" style="1" customWidth="1"/>
    <col min="5" max="5" width="1.625" style="1" customWidth="1"/>
    <col min="6" max="6" width="47.5" style="1" customWidth="1"/>
    <col min="7" max="13" width="15.625" style="1" customWidth="1"/>
    <col min="14" max="15" width="15.75" style="1" customWidth="1"/>
    <col min="16" max="16" width="15.625" style="1" customWidth="1"/>
    <col min="17" max="253" width="13" style="1"/>
    <col min="254" max="254" width="3.875" style="1" customWidth="1"/>
    <col min="255" max="255" width="2.25" style="1" customWidth="1"/>
    <col min="256" max="256" width="29" style="1" customWidth="1"/>
    <col min="257" max="257" width="1.625" style="1" customWidth="1"/>
    <col min="258" max="258" width="47.5" style="1" customWidth="1"/>
    <col min="259" max="260" width="0" style="1" hidden="1" customWidth="1"/>
    <col min="261" max="269" width="15.625" style="1" customWidth="1"/>
    <col min="270" max="270" width="15.75" style="1" customWidth="1"/>
    <col min="271" max="509" width="13" style="1"/>
    <col min="510" max="510" width="3.875" style="1" customWidth="1"/>
    <col min="511" max="511" width="2.25" style="1" customWidth="1"/>
    <col min="512" max="512" width="29" style="1" customWidth="1"/>
    <col min="513" max="513" width="1.625" style="1" customWidth="1"/>
    <col min="514" max="514" width="47.5" style="1" customWidth="1"/>
    <col min="515" max="516" width="0" style="1" hidden="1" customWidth="1"/>
    <col min="517" max="525" width="15.625" style="1" customWidth="1"/>
    <col min="526" max="526" width="15.75" style="1" customWidth="1"/>
    <col min="527" max="765" width="13" style="1"/>
    <col min="766" max="766" width="3.875" style="1" customWidth="1"/>
    <col min="767" max="767" width="2.25" style="1" customWidth="1"/>
    <col min="768" max="768" width="29" style="1" customWidth="1"/>
    <col min="769" max="769" width="1.625" style="1" customWidth="1"/>
    <col min="770" max="770" width="47.5" style="1" customWidth="1"/>
    <col min="771" max="772" width="0" style="1" hidden="1" customWidth="1"/>
    <col min="773" max="781" width="15.625" style="1" customWidth="1"/>
    <col min="782" max="782" width="15.75" style="1" customWidth="1"/>
    <col min="783" max="1021" width="13" style="1"/>
    <col min="1022" max="1022" width="3.875" style="1" customWidth="1"/>
    <col min="1023" max="1023" width="2.25" style="1" customWidth="1"/>
    <col min="1024" max="1024" width="29" style="1" customWidth="1"/>
    <col min="1025" max="1025" width="1.625" style="1" customWidth="1"/>
    <col min="1026" max="1026" width="47.5" style="1" customWidth="1"/>
    <col min="1027" max="1028" width="0" style="1" hidden="1" customWidth="1"/>
    <col min="1029" max="1037" width="15.625" style="1" customWidth="1"/>
    <col min="1038" max="1038" width="15.75" style="1" customWidth="1"/>
    <col min="1039" max="1277" width="13" style="1"/>
    <col min="1278" max="1278" width="3.875" style="1" customWidth="1"/>
    <col min="1279" max="1279" width="2.25" style="1" customWidth="1"/>
    <col min="1280" max="1280" width="29" style="1" customWidth="1"/>
    <col min="1281" max="1281" width="1.625" style="1" customWidth="1"/>
    <col min="1282" max="1282" width="47.5" style="1" customWidth="1"/>
    <col min="1283" max="1284" width="0" style="1" hidden="1" customWidth="1"/>
    <col min="1285" max="1293" width="15.625" style="1" customWidth="1"/>
    <col min="1294" max="1294" width="15.75" style="1" customWidth="1"/>
    <col min="1295" max="1533" width="13" style="1"/>
    <col min="1534" max="1534" width="3.875" style="1" customWidth="1"/>
    <col min="1535" max="1535" width="2.25" style="1" customWidth="1"/>
    <col min="1536" max="1536" width="29" style="1" customWidth="1"/>
    <col min="1537" max="1537" width="1.625" style="1" customWidth="1"/>
    <col min="1538" max="1538" width="47.5" style="1" customWidth="1"/>
    <col min="1539" max="1540" width="0" style="1" hidden="1" customWidth="1"/>
    <col min="1541" max="1549" width="15.625" style="1" customWidth="1"/>
    <col min="1550" max="1550" width="15.75" style="1" customWidth="1"/>
    <col min="1551" max="1789" width="13" style="1"/>
    <col min="1790" max="1790" width="3.875" style="1" customWidth="1"/>
    <col min="1791" max="1791" width="2.25" style="1" customWidth="1"/>
    <col min="1792" max="1792" width="29" style="1" customWidth="1"/>
    <col min="1793" max="1793" width="1.625" style="1" customWidth="1"/>
    <col min="1794" max="1794" width="47.5" style="1" customWidth="1"/>
    <col min="1795" max="1796" width="0" style="1" hidden="1" customWidth="1"/>
    <col min="1797" max="1805" width="15.625" style="1" customWidth="1"/>
    <col min="1806" max="1806" width="15.75" style="1" customWidth="1"/>
    <col min="1807" max="2045" width="13" style="1"/>
    <col min="2046" max="2046" width="3.875" style="1" customWidth="1"/>
    <col min="2047" max="2047" width="2.25" style="1" customWidth="1"/>
    <col min="2048" max="2048" width="29" style="1" customWidth="1"/>
    <col min="2049" max="2049" width="1.625" style="1" customWidth="1"/>
    <col min="2050" max="2050" width="47.5" style="1" customWidth="1"/>
    <col min="2051" max="2052" width="0" style="1" hidden="1" customWidth="1"/>
    <col min="2053" max="2061" width="15.625" style="1" customWidth="1"/>
    <col min="2062" max="2062" width="15.75" style="1" customWidth="1"/>
    <col min="2063" max="2301" width="13" style="1"/>
    <col min="2302" max="2302" width="3.875" style="1" customWidth="1"/>
    <col min="2303" max="2303" width="2.25" style="1" customWidth="1"/>
    <col min="2304" max="2304" width="29" style="1" customWidth="1"/>
    <col min="2305" max="2305" width="1.625" style="1" customWidth="1"/>
    <col min="2306" max="2306" width="47.5" style="1" customWidth="1"/>
    <col min="2307" max="2308" width="0" style="1" hidden="1" customWidth="1"/>
    <col min="2309" max="2317" width="15.625" style="1" customWidth="1"/>
    <col min="2318" max="2318" width="15.75" style="1" customWidth="1"/>
    <col min="2319" max="2557" width="13" style="1"/>
    <col min="2558" max="2558" width="3.875" style="1" customWidth="1"/>
    <col min="2559" max="2559" width="2.25" style="1" customWidth="1"/>
    <col min="2560" max="2560" width="29" style="1" customWidth="1"/>
    <col min="2561" max="2561" width="1.625" style="1" customWidth="1"/>
    <col min="2562" max="2562" width="47.5" style="1" customWidth="1"/>
    <col min="2563" max="2564" width="0" style="1" hidden="1" customWidth="1"/>
    <col min="2565" max="2573" width="15.625" style="1" customWidth="1"/>
    <col min="2574" max="2574" width="15.75" style="1" customWidth="1"/>
    <col min="2575" max="2813" width="13" style="1"/>
    <col min="2814" max="2814" width="3.875" style="1" customWidth="1"/>
    <col min="2815" max="2815" width="2.25" style="1" customWidth="1"/>
    <col min="2816" max="2816" width="29" style="1" customWidth="1"/>
    <col min="2817" max="2817" width="1.625" style="1" customWidth="1"/>
    <col min="2818" max="2818" width="47.5" style="1" customWidth="1"/>
    <col min="2819" max="2820" width="0" style="1" hidden="1" customWidth="1"/>
    <col min="2821" max="2829" width="15.625" style="1" customWidth="1"/>
    <col min="2830" max="2830" width="15.75" style="1" customWidth="1"/>
    <col min="2831" max="3069" width="13" style="1"/>
    <col min="3070" max="3070" width="3.875" style="1" customWidth="1"/>
    <col min="3071" max="3071" width="2.25" style="1" customWidth="1"/>
    <col min="3072" max="3072" width="29" style="1" customWidth="1"/>
    <col min="3073" max="3073" width="1.625" style="1" customWidth="1"/>
    <col min="3074" max="3074" width="47.5" style="1" customWidth="1"/>
    <col min="3075" max="3076" width="0" style="1" hidden="1" customWidth="1"/>
    <col min="3077" max="3085" width="15.625" style="1" customWidth="1"/>
    <col min="3086" max="3086" width="15.75" style="1" customWidth="1"/>
    <col min="3087" max="3325" width="13" style="1"/>
    <col min="3326" max="3326" width="3.875" style="1" customWidth="1"/>
    <col min="3327" max="3327" width="2.25" style="1" customWidth="1"/>
    <col min="3328" max="3328" width="29" style="1" customWidth="1"/>
    <col min="3329" max="3329" width="1.625" style="1" customWidth="1"/>
    <col min="3330" max="3330" width="47.5" style="1" customWidth="1"/>
    <col min="3331" max="3332" width="0" style="1" hidden="1" customWidth="1"/>
    <col min="3333" max="3341" width="15.625" style="1" customWidth="1"/>
    <col min="3342" max="3342" width="15.75" style="1" customWidth="1"/>
    <col min="3343" max="3581" width="13" style="1"/>
    <col min="3582" max="3582" width="3.875" style="1" customWidth="1"/>
    <col min="3583" max="3583" width="2.25" style="1" customWidth="1"/>
    <col min="3584" max="3584" width="29" style="1" customWidth="1"/>
    <col min="3585" max="3585" width="1.625" style="1" customWidth="1"/>
    <col min="3586" max="3586" width="47.5" style="1" customWidth="1"/>
    <col min="3587" max="3588" width="0" style="1" hidden="1" customWidth="1"/>
    <col min="3589" max="3597" width="15.625" style="1" customWidth="1"/>
    <col min="3598" max="3598" width="15.75" style="1" customWidth="1"/>
    <col min="3599" max="3837" width="13" style="1"/>
    <col min="3838" max="3838" width="3.875" style="1" customWidth="1"/>
    <col min="3839" max="3839" width="2.25" style="1" customWidth="1"/>
    <col min="3840" max="3840" width="29" style="1" customWidth="1"/>
    <col min="3841" max="3841" width="1.625" style="1" customWidth="1"/>
    <col min="3842" max="3842" width="47.5" style="1" customWidth="1"/>
    <col min="3843" max="3844" width="0" style="1" hidden="1" customWidth="1"/>
    <col min="3845" max="3853" width="15.625" style="1" customWidth="1"/>
    <col min="3854" max="3854" width="15.75" style="1" customWidth="1"/>
    <col min="3855" max="4093" width="13" style="1"/>
    <col min="4094" max="4094" width="3.875" style="1" customWidth="1"/>
    <col min="4095" max="4095" width="2.25" style="1" customWidth="1"/>
    <col min="4096" max="4096" width="29" style="1" customWidth="1"/>
    <col min="4097" max="4097" width="1.625" style="1" customWidth="1"/>
    <col min="4098" max="4098" width="47.5" style="1" customWidth="1"/>
    <col min="4099" max="4100" width="0" style="1" hidden="1" customWidth="1"/>
    <col min="4101" max="4109" width="15.625" style="1" customWidth="1"/>
    <col min="4110" max="4110" width="15.75" style="1" customWidth="1"/>
    <col min="4111" max="4349" width="13" style="1"/>
    <col min="4350" max="4350" width="3.875" style="1" customWidth="1"/>
    <col min="4351" max="4351" width="2.25" style="1" customWidth="1"/>
    <col min="4352" max="4352" width="29" style="1" customWidth="1"/>
    <col min="4353" max="4353" width="1.625" style="1" customWidth="1"/>
    <col min="4354" max="4354" width="47.5" style="1" customWidth="1"/>
    <col min="4355" max="4356" width="0" style="1" hidden="1" customWidth="1"/>
    <col min="4357" max="4365" width="15.625" style="1" customWidth="1"/>
    <col min="4366" max="4366" width="15.75" style="1" customWidth="1"/>
    <col min="4367" max="4605" width="13" style="1"/>
    <col min="4606" max="4606" width="3.875" style="1" customWidth="1"/>
    <col min="4607" max="4607" width="2.25" style="1" customWidth="1"/>
    <col min="4608" max="4608" width="29" style="1" customWidth="1"/>
    <col min="4609" max="4609" width="1.625" style="1" customWidth="1"/>
    <col min="4610" max="4610" width="47.5" style="1" customWidth="1"/>
    <col min="4611" max="4612" width="0" style="1" hidden="1" customWidth="1"/>
    <col min="4613" max="4621" width="15.625" style="1" customWidth="1"/>
    <col min="4622" max="4622" width="15.75" style="1" customWidth="1"/>
    <col min="4623" max="4861" width="13" style="1"/>
    <col min="4862" max="4862" width="3.875" style="1" customWidth="1"/>
    <col min="4863" max="4863" width="2.25" style="1" customWidth="1"/>
    <col min="4864" max="4864" width="29" style="1" customWidth="1"/>
    <col min="4865" max="4865" width="1.625" style="1" customWidth="1"/>
    <col min="4866" max="4866" width="47.5" style="1" customWidth="1"/>
    <col min="4867" max="4868" width="0" style="1" hidden="1" customWidth="1"/>
    <col min="4869" max="4877" width="15.625" style="1" customWidth="1"/>
    <col min="4878" max="4878" width="15.75" style="1" customWidth="1"/>
    <col min="4879" max="5117" width="13" style="1"/>
    <col min="5118" max="5118" width="3.875" style="1" customWidth="1"/>
    <col min="5119" max="5119" width="2.25" style="1" customWidth="1"/>
    <col min="5120" max="5120" width="29" style="1" customWidth="1"/>
    <col min="5121" max="5121" width="1.625" style="1" customWidth="1"/>
    <col min="5122" max="5122" width="47.5" style="1" customWidth="1"/>
    <col min="5123" max="5124" width="0" style="1" hidden="1" customWidth="1"/>
    <col min="5125" max="5133" width="15.625" style="1" customWidth="1"/>
    <col min="5134" max="5134" width="15.75" style="1" customWidth="1"/>
    <col min="5135" max="5373" width="13" style="1"/>
    <col min="5374" max="5374" width="3.875" style="1" customWidth="1"/>
    <col min="5375" max="5375" width="2.25" style="1" customWidth="1"/>
    <col min="5376" max="5376" width="29" style="1" customWidth="1"/>
    <col min="5377" max="5377" width="1.625" style="1" customWidth="1"/>
    <col min="5378" max="5378" width="47.5" style="1" customWidth="1"/>
    <col min="5379" max="5380" width="0" style="1" hidden="1" customWidth="1"/>
    <col min="5381" max="5389" width="15.625" style="1" customWidth="1"/>
    <col min="5390" max="5390" width="15.75" style="1" customWidth="1"/>
    <col min="5391" max="5629" width="13" style="1"/>
    <col min="5630" max="5630" width="3.875" style="1" customWidth="1"/>
    <col min="5631" max="5631" width="2.25" style="1" customWidth="1"/>
    <col min="5632" max="5632" width="29" style="1" customWidth="1"/>
    <col min="5633" max="5633" width="1.625" style="1" customWidth="1"/>
    <col min="5634" max="5634" width="47.5" style="1" customWidth="1"/>
    <col min="5635" max="5636" width="0" style="1" hidden="1" customWidth="1"/>
    <col min="5637" max="5645" width="15.625" style="1" customWidth="1"/>
    <col min="5646" max="5646" width="15.75" style="1" customWidth="1"/>
    <col min="5647" max="5885" width="13" style="1"/>
    <col min="5886" max="5886" width="3.875" style="1" customWidth="1"/>
    <col min="5887" max="5887" width="2.25" style="1" customWidth="1"/>
    <col min="5888" max="5888" width="29" style="1" customWidth="1"/>
    <col min="5889" max="5889" width="1.625" style="1" customWidth="1"/>
    <col min="5890" max="5890" width="47.5" style="1" customWidth="1"/>
    <col min="5891" max="5892" width="0" style="1" hidden="1" customWidth="1"/>
    <col min="5893" max="5901" width="15.625" style="1" customWidth="1"/>
    <col min="5902" max="5902" width="15.75" style="1" customWidth="1"/>
    <col min="5903" max="6141" width="13" style="1"/>
    <col min="6142" max="6142" width="3.875" style="1" customWidth="1"/>
    <col min="6143" max="6143" width="2.25" style="1" customWidth="1"/>
    <col min="6144" max="6144" width="29" style="1" customWidth="1"/>
    <col min="6145" max="6145" width="1.625" style="1" customWidth="1"/>
    <col min="6146" max="6146" width="47.5" style="1" customWidth="1"/>
    <col min="6147" max="6148" width="0" style="1" hidden="1" customWidth="1"/>
    <col min="6149" max="6157" width="15.625" style="1" customWidth="1"/>
    <col min="6158" max="6158" width="15.75" style="1" customWidth="1"/>
    <col min="6159" max="6397" width="13" style="1"/>
    <col min="6398" max="6398" width="3.875" style="1" customWidth="1"/>
    <col min="6399" max="6399" width="2.25" style="1" customWidth="1"/>
    <col min="6400" max="6400" width="29" style="1" customWidth="1"/>
    <col min="6401" max="6401" width="1.625" style="1" customWidth="1"/>
    <col min="6402" max="6402" width="47.5" style="1" customWidth="1"/>
    <col min="6403" max="6404" width="0" style="1" hidden="1" customWidth="1"/>
    <col min="6405" max="6413" width="15.625" style="1" customWidth="1"/>
    <col min="6414" max="6414" width="15.75" style="1" customWidth="1"/>
    <col min="6415" max="6653" width="13" style="1"/>
    <col min="6654" max="6654" width="3.875" style="1" customWidth="1"/>
    <col min="6655" max="6655" width="2.25" style="1" customWidth="1"/>
    <col min="6656" max="6656" width="29" style="1" customWidth="1"/>
    <col min="6657" max="6657" width="1.625" style="1" customWidth="1"/>
    <col min="6658" max="6658" width="47.5" style="1" customWidth="1"/>
    <col min="6659" max="6660" width="0" style="1" hidden="1" customWidth="1"/>
    <col min="6661" max="6669" width="15.625" style="1" customWidth="1"/>
    <col min="6670" max="6670" width="15.75" style="1" customWidth="1"/>
    <col min="6671" max="6909" width="13" style="1"/>
    <col min="6910" max="6910" width="3.875" style="1" customWidth="1"/>
    <col min="6911" max="6911" width="2.25" style="1" customWidth="1"/>
    <col min="6912" max="6912" width="29" style="1" customWidth="1"/>
    <col min="6913" max="6913" width="1.625" style="1" customWidth="1"/>
    <col min="6914" max="6914" width="47.5" style="1" customWidth="1"/>
    <col min="6915" max="6916" width="0" style="1" hidden="1" customWidth="1"/>
    <col min="6917" max="6925" width="15.625" style="1" customWidth="1"/>
    <col min="6926" max="6926" width="15.75" style="1" customWidth="1"/>
    <col min="6927" max="7165" width="13" style="1"/>
    <col min="7166" max="7166" width="3.875" style="1" customWidth="1"/>
    <col min="7167" max="7167" width="2.25" style="1" customWidth="1"/>
    <col min="7168" max="7168" width="29" style="1" customWidth="1"/>
    <col min="7169" max="7169" width="1.625" style="1" customWidth="1"/>
    <col min="7170" max="7170" width="47.5" style="1" customWidth="1"/>
    <col min="7171" max="7172" width="0" style="1" hidden="1" customWidth="1"/>
    <col min="7173" max="7181" width="15.625" style="1" customWidth="1"/>
    <col min="7182" max="7182" width="15.75" style="1" customWidth="1"/>
    <col min="7183" max="7421" width="13" style="1"/>
    <col min="7422" max="7422" width="3.875" style="1" customWidth="1"/>
    <col min="7423" max="7423" width="2.25" style="1" customWidth="1"/>
    <col min="7424" max="7424" width="29" style="1" customWidth="1"/>
    <col min="7425" max="7425" width="1.625" style="1" customWidth="1"/>
    <col min="7426" max="7426" width="47.5" style="1" customWidth="1"/>
    <col min="7427" max="7428" width="0" style="1" hidden="1" customWidth="1"/>
    <col min="7429" max="7437" width="15.625" style="1" customWidth="1"/>
    <col min="7438" max="7438" width="15.75" style="1" customWidth="1"/>
    <col min="7439" max="7677" width="13" style="1"/>
    <col min="7678" max="7678" width="3.875" style="1" customWidth="1"/>
    <col min="7679" max="7679" width="2.25" style="1" customWidth="1"/>
    <col min="7680" max="7680" width="29" style="1" customWidth="1"/>
    <col min="7681" max="7681" width="1.625" style="1" customWidth="1"/>
    <col min="7682" max="7682" width="47.5" style="1" customWidth="1"/>
    <col min="7683" max="7684" width="0" style="1" hidden="1" customWidth="1"/>
    <col min="7685" max="7693" width="15.625" style="1" customWidth="1"/>
    <col min="7694" max="7694" width="15.75" style="1" customWidth="1"/>
    <col min="7695" max="7933" width="13" style="1"/>
    <col min="7934" max="7934" width="3.875" style="1" customWidth="1"/>
    <col min="7935" max="7935" width="2.25" style="1" customWidth="1"/>
    <col min="7936" max="7936" width="29" style="1" customWidth="1"/>
    <col min="7937" max="7937" width="1.625" style="1" customWidth="1"/>
    <col min="7938" max="7938" width="47.5" style="1" customWidth="1"/>
    <col min="7939" max="7940" width="0" style="1" hidden="1" customWidth="1"/>
    <col min="7941" max="7949" width="15.625" style="1" customWidth="1"/>
    <col min="7950" max="7950" width="15.75" style="1" customWidth="1"/>
    <col min="7951" max="8189" width="13" style="1"/>
    <col min="8190" max="8190" width="3.875" style="1" customWidth="1"/>
    <col min="8191" max="8191" width="2.25" style="1" customWidth="1"/>
    <col min="8192" max="8192" width="29" style="1" customWidth="1"/>
    <col min="8193" max="8193" width="1.625" style="1" customWidth="1"/>
    <col min="8194" max="8194" width="47.5" style="1" customWidth="1"/>
    <col min="8195" max="8196" width="0" style="1" hidden="1" customWidth="1"/>
    <col min="8197" max="8205" width="15.625" style="1" customWidth="1"/>
    <col min="8206" max="8206" width="15.75" style="1" customWidth="1"/>
    <col min="8207" max="8445" width="13" style="1"/>
    <col min="8446" max="8446" width="3.875" style="1" customWidth="1"/>
    <col min="8447" max="8447" width="2.25" style="1" customWidth="1"/>
    <col min="8448" max="8448" width="29" style="1" customWidth="1"/>
    <col min="8449" max="8449" width="1.625" style="1" customWidth="1"/>
    <col min="8450" max="8450" width="47.5" style="1" customWidth="1"/>
    <col min="8451" max="8452" width="0" style="1" hidden="1" customWidth="1"/>
    <col min="8453" max="8461" width="15.625" style="1" customWidth="1"/>
    <col min="8462" max="8462" width="15.75" style="1" customWidth="1"/>
    <col min="8463" max="8701" width="13" style="1"/>
    <col min="8702" max="8702" width="3.875" style="1" customWidth="1"/>
    <col min="8703" max="8703" width="2.25" style="1" customWidth="1"/>
    <col min="8704" max="8704" width="29" style="1" customWidth="1"/>
    <col min="8705" max="8705" width="1.625" style="1" customWidth="1"/>
    <col min="8706" max="8706" width="47.5" style="1" customWidth="1"/>
    <col min="8707" max="8708" width="0" style="1" hidden="1" customWidth="1"/>
    <col min="8709" max="8717" width="15.625" style="1" customWidth="1"/>
    <col min="8718" max="8718" width="15.75" style="1" customWidth="1"/>
    <col min="8719" max="8957" width="13" style="1"/>
    <col min="8958" max="8958" width="3.875" style="1" customWidth="1"/>
    <col min="8959" max="8959" width="2.25" style="1" customWidth="1"/>
    <col min="8960" max="8960" width="29" style="1" customWidth="1"/>
    <col min="8961" max="8961" width="1.625" style="1" customWidth="1"/>
    <col min="8962" max="8962" width="47.5" style="1" customWidth="1"/>
    <col min="8963" max="8964" width="0" style="1" hidden="1" customWidth="1"/>
    <col min="8965" max="8973" width="15.625" style="1" customWidth="1"/>
    <col min="8974" max="8974" width="15.75" style="1" customWidth="1"/>
    <col min="8975" max="9213" width="13" style="1"/>
    <col min="9214" max="9214" width="3.875" style="1" customWidth="1"/>
    <col min="9215" max="9215" width="2.25" style="1" customWidth="1"/>
    <col min="9216" max="9216" width="29" style="1" customWidth="1"/>
    <col min="9217" max="9217" width="1.625" style="1" customWidth="1"/>
    <col min="9218" max="9218" width="47.5" style="1" customWidth="1"/>
    <col min="9219" max="9220" width="0" style="1" hidden="1" customWidth="1"/>
    <col min="9221" max="9229" width="15.625" style="1" customWidth="1"/>
    <col min="9230" max="9230" width="15.75" style="1" customWidth="1"/>
    <col min="9231" max="9469" width="13" style="1"/>
    <col min="9470" max="9470" width="3.875" style="1" customWidth="1"/>
    <col min="9471" max="9471" width="2.25" style="1" customWidth="1"/>
    <col min="9472" max="9472" width="29" style="1" customWidth="1"/>
    <col min="9473" max="9473" width="1.625" style="1" customWidth="1"/>
    <col min="9474" max="9474" width="47.5" style="1" customWidth="1"/>
    <col min="9475" max="9476" width="0" style="1" hidden="1" customWidth="1"/>
    <col min="9477" max="9485" width="15.625" style="1" customWidth="1"/>
    <col min="9486" max="9486" width="15.75" style="1" customWidth="1"/>
    <col min="9487" max="9725" width="13" style="1"/>
    <col min="9726" max="9726" width="3.875" style="1" customWidth="1"/>
    <col min="9727" max="9727" width="2.25" style="1" customWidth="1"/>
    <col min="9728" max="9728" width="29" style="1" customWidth="1"/>
    <col min="9729" max="9729" width="1.625" style="1" customWidth="1"/>
    <col min="9730" max="9730" width="47.5" style="1" customWidth="1"/>
    <col min="9731" max="9732" width="0" style="1" hidden="1" customWidth="1"/>
    <col min="9733" max="9741" width="15.625" style="1" customWidth="1"/>
    <col min="9742" max="9742" width="15.75" style="1" customWidth="1"/>
    <col min="9743" max="9981" width="13" style="1"/>
    <col min="9982" max="9982" width="3.875" style="1" customWidth="1"/>
    <col min="9983" max="9983" width="2.25" style="1" customWidth="1"/>
    <col min="9984" max="9984" width="29" style="1" customWidth="1"/>
    <col min="9985" max="9985" width="1.625" style="1" customWidth="1"/>
    <col min="9986" max="9986" width="47.5" style="1" customWidth="1"/>
    <col min="9987" max="9988" width="0" style="1" hidden="1" customWidth="1"/>
    <col min="9989" max="9997" width="15.625" style="1" customWidth="1"/>
    <col min="9998" max="9998" width="15.75" style="1" customWidth="1"/>
    <col min="9999" max="10237" width="13" style="1"/>
    <col min="10238" max="10238" width="3.875" style="1" customWidth="1"/>
    <col min="10239" max="10239" width="2.25" style="1" customWidth="1"/>
    <col min="10240" max="10240" width="29" style="1" customWidth="1"/>
    <col min="10241" max="10241" width="1.625" style="1" customWidth="1"/>
    <col min="10242" max="10242" width="47.5" style="1" customWidth="1"/>
    <col min="10243" max="10244" width="0" style="1" hidden="1" customWidth="1"/>
    <col min="10245" max="10253" width="15.625" style="1" customWidth="1"/>
    <col min="10254" max="10254" width="15.75" style="1" customWidth="1"/>
    <col min="10255" max="10493" width="13" style="1"/>
    <col min="10494" max="10494" width="3.875" style="1" customWidth="1"/>
    <col min="10495" max="10495" width="2.25" style="1" customWidth="1"/>
    <col min="10496" max="10496" width="29" style="1" customWidth="1"/>
    <col min="10497" max="10497" width="1.625" style="1" customWidth="1"/>
    <col min="10498" max="10498" width="47.5" style="1" customWidth="1"/>
    <col min="10499" max="10500" width="0" style="1" hidden="1" customWidth="1"/>
    <col min="10501" max="10509" width="15.625" style="1" customWidth="1"/>
    <col min="10510" max="10510" width="15.75" style="1" customWidth="1"/>
    <col min="10511" max="10749" width="13" style="1"/>
    <col min="10750" max="10750" width="3.875" style="1" customWidth="1"/>
    <col min="10751" max="10751" width="2.25" style="1" customWidth="1"/>
    <col min="10752" max="10752" width="29" style="1" customWidth="1"/>
    <col min="10753" max="10753" width="1.625" style="1" customWidth="1"/>
    <col min="10754" max="10754" width="47.5" style="1" customWidth="1"/>
    <col min="10755" max="10756" width="0" style="1" hidden="1" customWidth="1"/>
    <col min="10757" max="10765" width="15.625" style="1" customWidth="1"/>
    <col min="10766" max="10766" width="15.75" style="1" customWidth="1"/>
    <col min="10767" max="11005" width="13" style="1"/>
    <col min="11006" max="11006" width="3.875" style="1" customWidth="1"/>
    <col min="11007" max="11007" width="2.25" style="1" customWidth="1"/>
    <col min="11008" max="11008" width="29" style="1" customWidth="1"/>
    <col min="11009" max="11009" width="1.625" style="1" customWidth="1"/>
    <col min="11010" max="11010" width="47.5" style="1" customWidth="1"/>
    <col min="11011" max="11012" width="0" style="1" hidden="1" customWidth="1"/>
    <col min="11013" max="11021" width="15.625" style="1" customWidth="1"/>
    <col min="11022" max="11022" width="15.75" style="1" customWidth="1"/>
    <col min="11023" max="11261" width="13" style="1"/>
    <col min="11262" max="11262" width="3.875" style="1" customWidth="1"/>
    <col min="11263" max="11263" width="2.25" style="1" customWidth="1"/>
    <col min="11264" max="11264" width="29" style="1" customWidth="1"/>
    <col min="11265" max="11265" width="1.625" style="1" customWidth="1"/>
    <col min="11266" max="11266" width="47.5" style="1" customWidth="1"/>
    <col min="11267" max="11268" width="0" style="1" hidden="1" customWidth="1"/>
    <col min="11269" max="11277" width="15.625" style="1" customWidth="1"/>
    <col min="11278" max="11278" width="15.75" style="1" customWidth="1"/>
    <col min="11279" max="11517" width="13" style="1"/>
    <col min="11518" max="11518" width="3.875" style="1" customWidth="1"/>
    <col min="11519" max="11519" width="2.25" style="1" customWidth="1"/>
    <col min="11520" max="11520" width="29" style="1" customWidth="1"/>
    <col min="11521" max="11521" width="1.625" style="1" customWidth="1"/>
    <col min="11522" max="11522" width="47.5" style="1" customWidth="1"/>
    <col min="11523" max="11524" width="0" style="1" hidden="1" customWidth="1"/>
    <col min="11525" max="11533" width="15.625" style="1" customWidth="1"/>
    <col min="11534" max="11534" width="15.75" style="1" customWidth="1"/>
    <col min="11535" max="11773" width="13" style="1"/>
    <col min="11774" max="11774" width="3.875" style="1" customWidth="1"/>
    <col min="11775" max="11775" width="2.25" style="1" customWidth="1"/>
    <col min="11776" max="11776" width="29" style="1" customWidth="1"/>
    <col min="11777" max="11777" width="1.625" style="1" customWidth="1"/>
    <col min="11778" max="11778" width="47.5" style="1" customWidth="1"/>
    <col min="11779" max="11780" width="0" style="1" hidden="1" customWidth="1"/>
    <col min="11781" max="11789" width="15.625" style="1" customWidth="1"/>
    <col min="11790" max="11790" width="15.75" style="1" customWidth="1"/>
    <col min="11791" max="12029" width="13" style="1"/>
    <col min="12030" max="12030" width="3.875" style="1" customWidth="1"/>
    <col min="12031" max="12031" width="2.25" style="1" customWidth="1"/>
    <col min="12032" max="12032" width="29" style="1" customWidth="1"/>
    <col min="12033" max="12033" width="1.625" style="1" customWidth="1"/>
    <col min="12034" max="12034" width="47.5" style="1" customWidth="1"/>
    <col min="12035" max="12036" width="0" style="1" hidden="1" customWidth="1"/>
    <col min="12037" max="12045" width="15.625" style="1" customWidth="1"/>
    <col min="12046" max="12046" width="15.75" style="1" customWidth="1"/>
    <col min="12047" max="12285" width="13" style="1"/>
    <col min="12286" max="12286" width="3.875" style="1" customWidth="1"/>
    <col min="12287" max="12287" width="2.25" style="1" customWidth="1"/>
    <col min="12288" max="12288" width="29" style="1" customWidth="1"/>
    <col min="12289" max="12289" width="1.625" style="1" customWidth="1"/>
    <col min="12290" max="12290" width="47.5" style="1" customWidth="1"/>
    <col min="12291" max="12292" width="0" style="1" hidden="1" customWidth="1"/>
    <col min="12293" max="12301" width="15.625" style="1" customWidth="1"/>
    <col min="12302" max="12302" width="15.75" style="1" customWidth="1"/>
    <col min="12303" max="12541" width="13" style="1"/>
    <col min="12542" max="12542" width="3.875" style="1" customWidth="1"/>
    <col min="12543" max="12543" width="2.25" style="1" customWidth="1"/>
    <col min="12544" max="12544" width="29" style="1" customWidth="1"/>
    <col min="12545" max="12545" width="1.625" style="1" customWidth="1"/>
    <col min="12546" max="12546" width="47.5" style="1" customWidth="1"/>
    <col min="12547" max="12548" width="0" style="1" hidden="1" customWidth="1"/>
    <col min="12549" max="12557" width="15.625" style="1" customWidth="1"/>
    <col min="12558" max="12558" width="15.75" style="1" customWidth="1"/>
    <col min="12559" max="12797" width="13" style="1"/>
    <col min="12798" max="12798" width="3.875" style="1" customWidth="1"/>
    <col min="12799" max="12799" width="2.25" style="1" customWidth="1"/>
    <col min="12800" max="12800" width="29" style="1" customWidth="1"/>
    <col min="12801" max="12801" width="1.625" style="1" customWidth="1"/>
    <col min="12802" max="12802" width="47.5" style="1" customWidth="1"/>
    <col min="12803" max="12804" width="0" style="1" hidden="1" customWidth="1"/>
    <col min="12805" max="12813" width="15.625" style="1" customWidth="1"/>
    <col min="12814" max="12814" width="15.75" style="1" customWidth="1"/>
    <col min="12815" max="13053" width="13" style="1"/>
    <col min="13054" max="13054" width="3.875" style="1" customWidth="1"/>
    <col min="13055" max="13055" width="2.25" style="1" customWidth="1"/>
    <col min="13056" max="13056" width="29" style="1" customWidth="1"/>
    <col min="13057" max="13057" width="1.625" style="1" customWidth="1"/>
    <col min="13058" max="13058" width="47.5" style="1" customWidth="1"/>
    <col min="13059" max="13060" width="0" style="1" hidden="1" customWidth="1"/>
    <col min="13061" max="13069" width="15.625" style="1" customWidth="1"/>
    <col min="13070" max="13070" width="15.75" style="1" customWidth="1"/>
    <col min="13071" max="13309" width="13" style="1"/>
    <col min="13310" max="13310" width="3.875" style="1" customWidth="1"/>
    <col min="13311" max="13311" width="2.25" style="1" customWidth="1"/>
    <col min="13312" max="13312" width="29" style="1" customWidth="1"/>
    <col min="13313" max="13313" width="1.625" style="1" customWidth="1"/>
    <col min="13314" max="13314" width="47.5" style="1" customWidth="1"/>
    <col min="13315" max="13316" width="0" style="1" hidden="1" customWidth="1"/>
    <col min="13317" max="13325" width="15.625" style="1" customWidth="1"/>
    <col min="13326" max="13326" width="15.75" style="1" customWidth="1"/>
    <col min="13327" max="13565" width="13" style="1"/>
    <col min="13566" max="13566" width="3.875" style="1" customWidth="1"/>
    <col min="13567" max="13567" width="2.25" style="1" customWidth="1"/>
    <col min="13568" max="13568" width="29" style="1" customWidth="1"/>
    <col min="13569" max="13569" width="1.625" style="1" customWidth="1"/>
    <col min="13570" max="13570" width="47.5" style="1" customWidth="1"/>
    <col min="13571" max="13572" width="0" style="1" hidden="1" customWidth="1"/>
    <col min="13573" max="13581" width="15.625" style="1" customWidth="1"/>
    <col min="13582" max="13582" width="15.75" style="1" customWidth="1"/>
    <col min="13583" max="13821" width="13" style="1"/>
    <col min="13822" max="13822" width="3.875" style="1" customWidth="1"/>
    <col min="13823" max="13823" width="2.25" style="1" customWidth="1"/>
    <col min="13824" max="13824" width="29" style="1" customWidth="1"/>
    <col min="13825" max="13825" width="1.625" style="1" customWidth="1"/>
    <col min="13826" max="13826" width="47.5" style="1" customWidth="1"/>
    <col min="13827" max="13828" width="0" style="1" hidden="1" customWidth="1"/>
    <col min="13829" max="13837" width="15.625" style="1" customWidth="1"/>
    <col min="13838" max="13838" width="15.75" style="1" customWidth="1"/>
    <col min="13839" max="14077" width="13" style="1"/>
    <col min="14078" max="14078" width="3.875" style="1" customWidth="1"/>
    <col min="14079" max="14079" width="2.25" style="1" customWidth="1"/>
    <col min="14080" max="14080" width="29" style="1" customWidth="1"/>
    <col min="14081" max="14081" width="1.625" style="1" customWidth="1"/>
    <col min="14082" max="14082" width="47.5" style="1" customWidth="1"/>
    <col min="14083" max="14084" width="0" style="1" hidden="1" customWidth="1"/>
    <col min="14085" max="14093" width="15.625" style="1" customWidth="1"/>
    <col min="14094" max="14094" width="15.75" style="1" customWidth="1"/>
    <col min="14095" max="14333" width="13" style="1"/>
    <col min="14334" max="14334" width="3.875" style="1" customWidth="1"/>
    <col min="14335" max="14335" width="2.25" style="1" customWidth="1"/>
    <col min="14336" max="14336" width="29" style="1" customWidth="1"/>
    <col min="14337" max="14337" width="1.625" style="1" customWidth="1"/>
    <col min="14338" max="14338" width="47.5" style="1" customWidth="1"/>
    <col min="14339" max="14340" width="0" style="1" hidden="1" customWidth="1"/>
    <col min="14341" max="14349" width="15.625" style="1" customWidth="1"/>
    <col min="14350" max="14350" width="15.75" style="1" customWidth="1"/>
    <col min="14351" max="14589" width="13" style="1"/>
    <col min="14590" max="14590" width="3.875" style="1" customWidth="1"/>
    <col min="14591" max="14591" width="2.25" style="1" customWidth="1"/>
    <col min="14592" max="14592" width="29" style="1" customWidth="1"/>
    <col min="14593" max="14593" width="1.625" style="1" customWidth="1"/>
    <col min="14594" max="14594" width="47.5" style="1" customWidth="1"/>
    <col min="14595" max="14596" width="0" style="1" hidden="1" customWidth="1"/>
    <col min="14597" max="14605" width="15.625" style="1" customWidth="1"/>
    <col min="14606" max="14606" width="15.75" style="1" customWidth="1"/>
    <col min="14607" max="14845" width="13" style="1"/>
    <col min="14846" max="14846" width="3.875" style="1" customWidth="1"/>
    <col min="14847" max="14847" width="2.25" style="1" customWidth="1"/>
    <col min="14848" max="14848" width="29" style="1" customWidth="1"/>
    <col min="14849" max="14849" width="1.625" style="1" customWidth="1"/>
    <col min="14850" max="14850" width="47.5" style="1" customWidth="1"/>
    <col min="14851" max="14852" width="0" style="1" hidden="1" customWidth="1"/>
    <col min="14853" max="14861" width="15.625" style="1" customWidth="1"/>
    <col min="14862" max="14862" width="15.75" style="1" customWidth="1"/>
    <col min="14863" max="15101" width="13" style="1"/>
    <col min="15102" max="15102" width="3.875" style="1" customWidth="1"/>
    <col min="15103" max="15103" width="2.25" style="1" customWidth="1"/>
    <col min="15104" max="15104" width="29" style="1" customWidth="1"/>
    <col min="15105" max="15105" width="1.625" style="1" customWidth="1"/>
    <col min="15106" max="15106" width="47.5" style="1" customWidth="1"/>
    <col min="15107" max="15108" width="0" style="1" hidden="1" customWidth="1"/>
    <col min="15109" max="15117" width="15.625" style="1" customWidth="1"/>
    <col min="15118" max="15118" width="15.75" style="1" customWidth="1"/>
    <col min="15119" max="15357" width="13" style="1"/>
    <col min="15358" max="15358" width="3.875" style="1" customWidth="1"/>
    <col min="15359" max="15359" width="2.25" style="1" customWidth="1"/>
    <col min="15360" max="15360" width="29" style="1" customWidth="1"/>
    <col min="15361" max="15361" width="1.625" style="1" customWidth="1"/>
    <col min="15362" max="15362" width="47.5" style="1" customWidth="1"/>
    <col min="15363" max="15364" width="0" style="1" hidden="1" customWidth="1"/>
    <col min="15365" max="15373" width="15.625" style="1" customWidth="1"/>
    <col min="15374" max="15374" width="15.75" style="1" customWidth="1"/>
    <col min="15375" max="15613" width="13" style="1"/>
    <col min="15614" max="15614" width="3.875" style="1" customWidth="1"/>
    <col min="15615" max="15615" width="2.25" style="1" customWidth="1"/>
    <col min="15616" max="15616" width="29" style="1" customWidth="1"/>
    <col min="15617" max="15617" width="1.625" style="1" customWidth="1"/>
    <col min="15618" max="15618" width="47.5" style="1" customWidth="1"/>
    <col min="15619" max="15620" width="0" style="1" hidden="1" customWidth="1"/>
    <col min="15621" max="15629" width="15.625" style="1" customWidth="1"/>
    <col min="15630" max="15630" width="15.75" style="1" customWidth="1"/>
    <col min="15631" max="15869" width="13" style="1"/>
    <col min="15870" max="15870" width="3.875" style="1" customWidth="1"/>
    <col min="15871" max="15871" width="2.25" style="1" customWidth="1"/>
    <col min="15872" max="15872" width="29" style="1" customWidth="1"/>
    <col min="15873" max="15873" width="1.625" style="1" customWidth="1"/>
    <col min="15874" max="15874" width="47.5" style="1" customWidth="1"/>
    <col min="15875" max="15876" width="0" style="1" hidden="1" customWidth="1"/>
    <col min="15877" max="15885" width="15.625" style="1" customWidth="1"/>
    <col min="15886" max="15886" width="15.75" style="1" customWidth="1"/>
    <col min="15887" max="16125" width="13" style="1"/>
    <col min="16126" max="16126" width="3.875" style="1" customWidth="1"/>
    <col min="16127" max="16127" width="2.25" style="1" customWidth="1"/>
    <col min="16128" max="16128" width="29" style="1" customWidth="1"/>
    <col min="16129" max="16129" width="1.625" style="1" customWidth="1"/>
    <col min="16130" max="16130" width="47.5" style="1" customWidth="1"/>
    <col min="16131" max="16132" width="0" style="1" hidden="1" customWidth="1"/>
    <col min="16133" max="16141" width="15.625" style="1" customWidth="1"/>
    <col min="16142" max="16142" width="15.75" style="1" customWidth="1"/>
    <col min="16143" max="16384" width="13" style="1"/>
  </cols>
  <sheetData>
    <row r="1" spans="1:16" ht="20.25" customHeight="1">
      <c r="A1" s="21" t="s">
        <v>311</v>
      </c>
      <c r="B1" s="21"/>
      <c r="C1" s="20"/>
      <c r="D1" s="20"/>
      <c r="E1" s="20"/>
      <c r="F1" s="20"/>
      <c r="G1" s="20"/>
      <c r="H1" s="20"/>
      <c r="I1" s="20"/>
      <c r="J1" s="19"/>
      <c r="K1" s="19"/>
      <c r="L1" s="19"/>
      <c r="M1" s="19"/>
      <c r="N1" s="19"/>
      <c r="O1" s="19"/>
      <c r="P1" s="19" t="s">
        <v>266</v>
      </c>
    </row>
    <row r="2" spans="1:16" s="17" customFormat="1" ht="15" customHeight="1">
      <c r="A2" s="353" t="s">
        <v>313</v>
      </c>
    </row>
    <row r="3" spans="1:16" ht="18" customHeight="1">
      <c r="A3" s="18" t="s">
        <v>265</v>
      </c>
      <c r="B3" s="18"/>
      <c r="C3" s="18"/>
      <c r="G3" s="5"/>
      <c r="H3" s="5"/>
      <c r="I3" s="5"/>
      <c r="J3" s="5"/>
      <c r="K3" s="5"/>
      <c r="L3" s="5"/>
      <c r="M3" s="5"/>
    </row>
    <row r="4" spans="1:16" s="17" customFormat="1" ht="9" customHeight="1"/>
    <row r="5" spans="1:16" ht="18" customHeight="1" thickBot="1">
      <c r="C5" s="354" t="str">
        <f>"（単位：百万"&amp;'為替換算(currency conversion)'!$A$3&amp;"/Unit: "&amp;'為替換算(currency conversion)'!$A$3&amp;" million）"</f>
        <v>（単位：百万USD/Unit: USD million）</v>
      </c>
      <c r="D5" s="355"/>
      <c r="I5" s="8"/>
      <c r="J5" s="8"/>
      <c r="K5" s="8"/>
      <c r="L5" s="8"/>
      <c r="M5" s="8"/>
    </row>
    <row r="6" spans="1:16" ht="18" customHeight="1" thickBot="1">
      <c r="C6" s="371" t="s">
        <v>263</v>
      </c>
      <c r="D6" s="372"/>
      <c r="E6" s="148" t="s">
        <v>90</v>
      </c>
      <c r="F6" s="147" t="s">
        <v>262</v>
      </c>
      <c r="G6" s="146" t="s">
        <v>28</v>
      </c>
      <c r="H6" s="146" t="s">
        <v>27</v>
      </c>
      <c r="I6" s="146" t="s">
        <v>26</v>
      </c>
      <c r="J6" s="146" t="s">
        <v>261</v>
      </c>
      <c r="K6" s="145" t="s">
        <v>24</v>
      </c>
      <c r="L6" s="145" t="s">
        <v>71</v>
      </c>
      <c r="M6" s="144" t="s">
        <v>70</v>
      </c>
      <c r="N6" s="146" t="s">
        <v>21</v>
      </c>
      <c r="O6" s="146" t="s">
        <v>298</v>
      </c>
      <c r="P6" s="183" t="s">
        <v>299</v>
      </c>
    </row>
    <row r="7" spans="1:16" ht="18" customHeight="1">
      <c r="C7" s="95" t="s">
        <v>260</v>
      </c>
      <c r="D7" s="94"/>
      <c r="E7" s="77" t="s">
        <v>1</v>
      </c>
      <c r="F7" s="93" t="s">
        <v>259</v>
      </c>
      <c r="G7" s="143"/>
      <c r="H7" s="142"/>
      <c r="I7" s="142"/>
      <c r="J7" s="141"/>
      <c r="K7" s="140"/>
      <c r="L7" s="139"/>
      <c r="M7" s="138"/>
      <c r="N7" s="142"/>
      <c r="O7" s="142"/>
      <c r="P7" s="137"/>
    </row>
    <row r="8" spans="1:16" ht="18" customHeight="1">
      <c r="C8" s="46" t="s">
        <v>258</v>
      </c>
      <c r="D8" s="89"/>
      <c r="E8" s="3" t="s">
        <v>1</v>
      </c>
      <c r="F8" s="88" t="s">
        <v>257</v>
      </c>
      <c r="G8" s="225">
        <f>IF('BS(Balance Sheets) '!G8="-","-",'BS(Balance Sheets) '!G8/'為替換算(currency conversion)'!$B$3)</f>
        <v>2973.714131023281</v>
      </c>
      <c r="H8" s="135">
        <f>IF('BS(Balance Sheets) '!H8="-","-",'BS(Balance Sheets) '!H8/'為替換算(currency conversion)'!$B$3)</f>
        <v>3065.9898935210254</v>
      </c>
      <c r="I8" s="135">
        <f>IF('BS(Balance Sheets) '!I8="-","-",'BS(Balance Sheets) '!I8/'為替換算(currency conversion)'!$B$3)</f>
        <v>3607.6340010828371</v>
      </c>
      <c r="J8" s="134">
        <f>IF('BS(Balance Sheets) '!J8="-","-",'BS(Balance Sheets) '!J8/'為替換算(currency conversion)'!$B$3)</f>
        <v>3049.6300306803828</v>
      </c>
      <c r="K8" s="133">
        <f>IF('BS(Balance Sheets) '!K8="-","-",'BS(Balance Sheets) '!K8/'為替換算(currency conversion)'!$B$3)</f>
        <v>3501.9220357336221</v>
      </c>
      <c r="L8" s="133">
        <f>IF('BS(Balance Sheets) '!L8="-","-",'BS(Balance Sheets) '!L8/'為替換算(currency conversion)'!$B$3)</f>
        <v>3551.3986645009927</v>
      </c>
      <c r="M8" s="132">
        <f>IF('BS(Balance Sheets) '!M8="-","-",'BS(Balance Sheets) '!M8/'為替換算(currency conversion)'!$B$3)</f>
        <v>4066.6576430247251</v>
      </c>
      <c r="N8" s="134">
        <f>IF('BS(Balance Sheets) '!N8="-","-",'BS(Balance Sheets) '!N8/'為替換算(currency conversion)'!$B$3)</f>
        <v>4999.3232268543588</v>
      </c>
      <c r="O8" s="134">
        <f>IF('BS(Balance Sheets) '!O8="-","-",'BS(Balance Sheets) '!O8/'為替換算(currency conversion)'!$B$3)</f>
        <v>4306.3165493593215</v>
      </c>
      <c r="P8" s="300">
        <f>IF('BS(Balance Sheets) '!P8="-","-",'BS(Balance Sheets) '!P8/'為替換算(currency conversion)'!$B$3)</f>
        <v>4122.595199422487</v>
      </c>
    </row>
    <row r="9" spans="1:16" ht="18" customHeight="1">
      <c r="C9" s="46"/>
      <c r="D9" s="87" t="s">
        <v>256</v>
      </c>
      <c r="E9" s="44" t="s">
        <v>1</v>
      </c>
      <c r="F9" s="125" t="s">
        <v>255</v>
      </c>
      <c r="G9" s="131">
        <f>IF('BS(Balance Sheets) '!G9="-","-",'BS(Balance Sheets) '!G9/'為替換算(currency conversion)'!$B$3)</f>
        <v>802.89658906334603</v>
      </c>
      <c r="H9" s="131">
        <f>IF('BS(Balance Sheets) '!H9="-","-",'BS(Balance Sheets) '!H9/'為替換算(currency conversion)'!$B$3)</f>
        <v>692.24869157191847</v>
      </c>
      <c r="I9" s="131">
        <f>IF('BS(Balance Sheets) '!I9="-","-",'BS(Balance Sheets) '!I9/'為替換算(currency conversion)'!$B$3)</f>
        <v>1036.1667569030863</v>
      </c>
      <c r="J9" s="124">
        <f>IF('BS(Balance Sheets) '!J9="-","-",'BS(Balance Sheets) '!J9/'為替換算(currency conversion)'!$B$3)</f>
        <v>722.37863201588164</v>
      </c>
      <c r="K9" s="123">
        <f>IF('BS(Balance Sheets) '!K9="-","-",'BS(Balance Sheets) '!K9/'為替換算(currency conversion)'!$B$3)</f>
        <v>666.05305901461838</v>
      </c>
      <c r="L9" s="123">
        <f>IF('BS(Balance Sheets) '!L9="-","-",'BS(Balance Sheets) '!L9/'為替換算(currency conversion)'!$B$3)</f>
        <v>751.16404981050357</v>
      </c>
      <c r="M9" s="122">
        <f>IF('BS(Balance Sheets) '!M9="-","-",'BS(Balance Sheets) '!M9/'為替換算(currency conversion)'!$B$3)</f>
        <v>629.33585995307715</v>
      </c>
      <c r="N9" s="124">
        <f>IF('BS(Balance Sheets) '!N9="-","-",'BS(Balance Sheets) '!N9/'為替換算(currency conversion)'!$B$3)</f>
        <v>515.75527883053599</v>
      </c>
      <c r="O9" s="124">
        <f>IF('BS(Balance Sheets) '!O9="-","-",'BS(Balance Sheets) '!O9/'為替換算(currency conversion)'!$B$3)</f>
        <v>664.65439451362579</v>
      </c>
      <c r="P9" s="301">
        <f>IF('BS(Balance Sheets) '!P9="-","-",'BS(Balance Sheets) '!P9/'為替換算(currency conversion)'!$B$3)</f>
        <v>526.61974372856889</v>
      </c>
    </row>
    <row r="10" spans="1:16" ht="18" customHeight="1">
      <c r="C10" s="46"/>
      <c r="D10" s="86" t="s">
        <v>254</v>
      </c>
      <c r="E10" s="69" t="s">
        <v>1</v>
      </c>
      <c r="F10" s="85" t="s">
        <v>253</v>
      </c>
      <c r="G10" s="130">
        <f>IF('BS(Balance Sheets) '!G10="-","-",'BS(Balance Sheets) '!G10/'為替換算(currency conversion)'!$B$3)</f>
        <v>1.1820970943872948</v>
      </c>
      <c r="H10" s="130">
        <f>IF('BS(Balance Sheets) '!H10="-","-",'BS(Balance Sheets) '!H10/'為替換算(currency conversion)'!$B$3)</f>
        <v>9.0236419418877473E-3</v>
      </c>
      <c r="I10" s="130">
        <f>IF('BS(Balance Sheets) '!I10="-","-",'BS(Balance Sheets) '!I10/'為替換算(currency conversion)'!$B$3)</f>
        <v>0.83919870059556045</v>
      </c>
      <c r="J10" s="119">
        <f>IF('BS(Balance Sheets) '!J10="-","-",'BS(Balance Sheets) '!J10/'為替換算(currency conversion)'!$B$3)</f>
        <v>0.14437827107020396</v>
      </c>
      <c r="K10" s="118">
        <f>IF('BS(Balance Sheets) '!K10="-","-",'BS(Balance Sheets) '!K10/'為替換算(currency conversion)'!$B$3)</f>
        <v>2.1115322144017328</v>
      </c>
      <c r="L10" s="118">
        <f>IF('BS(Balance Sheets) '!L10="-","-",'BS(Balance Sheets) '!L10/'為替換算(currency conversion)'!$B$3)</f>
        <v>1.6423028334235699</v>
      </c>
      <c r="M10" s="117" t="str">
        <f>IF('BS(Balance Sheets) '!M10="-","-",'BS(Balance Sheets) '!M10/'為替換算(currency conversion)'!$B$3)</f>
        <v>-</v>
      </c>
      <c r="N10" s="119">
        <f>IF('BS(Balance Sheets) '!N10="-","-",'BS(Balance Sheets) '!N10/'為替換算(currency conversion)'!$B$3)</f>
        <v>6.3165493593214231E-2</v>
      </c>
      <c r="O10" s="119">
        <f>IF('BS(Balance Sheets) '!O10="-","-",'BS(Balance Sheets) '!O10/'為替換算(currency conversion)'!$B$3)</f>
        <v>0.14437827107020396</v>
      </c>
      <c r="P10" s="302" t="str">
        <f>IF('BS(Balance Sheets) '!P10="-","-",'BS(Balance Sheets) '!P10/'為替換算(currency conversion)'!$B$3)</f>
        <v>-</v>
      </c>
    </row>
    <row r="11" spans="1:16" ht="18" customHeight="1">
      <c r="C11" s="46"/>
      <c r="D11" s="86" t="s">
        <v>252</v>
      </c>
      <c r="E11" s="69" t="s">
        <v>1</v>
      </c>
      <c r="F11" s="85" t="s">
        <v>251</v>
      </c>
      <c r="G11" s="119">
        <f>IF('BS(Balance Sheets) '!G11="-","-",'BS(Balance Sheets) '!G11/'為替換算(currency conversion)'!$B$3)</f>
        <v>1342.7269445948386</v>
      </c>
      <c r="H11" s="119">
        <f>IF('BS(Balance Sheets) '!H11="-","-",'BS(Balance Sheets) '!H11/'為替換算(currency conversion)'!$B$3)</f>
        <v>1340.3627504060639</v>
      </c>
      <c r="I11" s="119">
        <f>IF('BS(Balance Sheets) '!I11="-","-",'BS(Balance Sheets) '!I11/'為替換算(currency conversion)'!$B$3)</f>
        <v>1375.3654574986465</v>
      </c>
      <c r="J11" s="119">
        <f>IF('BS(Balance Sheets) '!J11="-","-",'BS(Balance Sheets) '!J11/'為替換算(currency conversion)'!$B$3)</f>
        <v>1371.1875112795526</v>
      </c>
      <c r="K11" s="118">
        <f>IF('BS(Balance Sheets) '!K11="-","-",'BS(Balance Sheets) '!K11/'為替換算(currency conversion)'!$B$3)</f>
        <v>1589.8303555314926</v>
      </c>
      <c r="L11" s="118">
        <f>IF('BS(Balance Sheets) '!L11="-","-",'BS(Balance Sheets) '!L11/'為替換算(currency conversion)'!$B$3)</f>
        <v>1462.3353185345607</v>
      </c>
      <c r="M11" s="117">
        <f>IF('BS(Balance Sheets) '!M11="-","-",'BS(Balance Sheets) '!M11/'為替換算(currency conversion)'!$B$3)</f>
        <v>1564.8077964266379</v>
      </c>
      <c r="N11" s="119">
        <f>IF('BS(Balance Sheets) '!N11="-","-",'BS(Balance Sheets) '!N11/'為替換算(currency conversion)'!$B$3)</f>
        <v>1772.3515610900561</v>
      </c>
      <c r="O11" s="119">
        <f>IF('BS(Balance Sheets) '!O11="-","-",'BS(Balance Sheets) '!O11/'為替換算(currency conversion)'!$B$3)</f>
        <v>1736.0855441256092</v>
      </c>
      <c r="P11" s="302">
        <f>IF('BS(Balance Sheets) '!P11="-","-",'BS(Balance Sheets) '!P11/'為替換算(currency conversion)'!$B$3)</f>
        <v>1956.6414004692294</v>
      </c>
    </row>
    <row r="12" spans="1:16" ht="18" customHeight="1">
      <c r="C12" s="46"/>
      <c r="D12" s="86" t="s">
        <v>250</v>
      </c>
      <c r="E12" s="69" t="s">
        <v>1</v>
      </c>
      <c r="F12" s="85" t="s">
        <v>249</v>
      </c>
      <c r="G12" s="130">
        <f>IF('BS(Balance Sheets) '!G12="-","-",'BS(Balance Sheets) '!G12/'為替換算(currency conversion)'!$B$3)</f>
        <v>176.26782169283524</v>
      </c>
      <c r="H12" s="130">
        <f>IF('BS(Balance Sheets) '!H12="-","-",'BS(Balance Sheets) '!H12/'為替換算(currency conversion)'!$B$3)</f>
        <v>262.34434217650244</v>
      </c>
      <c r="I12" s="130">
        <f>IF('BS(Balance Sheets) '!I12="-","-",'BS(Balance Sheets) '!I12/'為替換算(currency conversion)'!$B$3)</f>
        <v>276.33098718642844</v>
      </c>
      <c r="J12" s="119">
        <f>IF('BS(Balance Sheets) '!J12="-","-",'BS(Balance Sheets) '!J12/'為替換算(currency conversion)'!$B$3)</f>
        <v>103.27558202490526</v>
      </c>
      <c r="K12" s="118">
        <f>IF('BS(Balance Sheets) '!K12="-","-",'BS(Balance Sheets) '!K12/'為替換算(currency conversion)'!$B$3)</f>
        <v>128.76737051073815</v>
      </c>
      <c r="L12" s="118" t="str">
        <f>IF('BS(Balance Sheets) '!L12="-","-",'BS(Balance Sheets) '!L12/'為替換算(currency conversion)'!$B$3)</f>
        <v>-</v>
      </c>
      <c r="M12" s="117" t="str">
        <f>IF('BS(Balance Sheets) '!M12="-","-",'BS(Balance Sheets) '!M12/'為替換算(currency conversion)'!$B$3)</f>
        <v>-</v>
      </c>
      <c r="N12" s="119" t="str">
        <f>IF('BS(Balance Sheets) '!N12="-","-",'BS(Balance Sheets) '!N12/'為替換算(currency conversion)'!$B$3)</f>
        <v>-</v>
      </c>
      <c r="O12" s="119" t="str">
        <f>IF('BS(Balance Sheets) '!O12="-","-",'BS(Balance Sheets) '!O12/'為替換算(currency conversion)'!$B$3)</f>
        <v>-</v>
      </c>
      <c r="P12" s="302" t="str">
        <f>IF('BS(Balance Sheets) '!P12="-","-",'BS(Balance Sheets) '!P12/'為替換算(currency conversion)'!$B$3)</f>
        <v>-</v>
      </c>
    </row>
    <row r="13" spans="1:16" ht="18" hidden="1" customHeight="1">
      <c r="C13" s="311"/>
      <c r="D13" s="312" t="s">
        <v>248</v>
      </c>
      <c r="E13" s="313" t="s">
        <v>1</v>
      </c>
      <c r="F13" s="314" t="s">
        <v>247</v>
      </c>
      <c r="G13" s="315" t="str">
        <f>IF('BS(Balance Sheets) '!G13="-","-",'BS(Balance Sheets) '!G13/'為替換算(currency conversion)'!$B$3)</f>
        <v>-</v>
      </c>
      <c r="H13" s="315" t="str">
        <f>IF('BS(Balance Sheets) '!H13="-","-",'BS(Balance Sheets) '!H13/'為替換算(currency conversion)'!$B$3)</f>
        <v>-</v>
      </c>
      <c r="I13" s="315" t="str">
        <f>IF('BS(Balance Sheets) '!I13="-","-",'BS(Balance Sheets) '!I13/'為替換算(currency conversion)'!$B$3)</f>
        <v>-</v>
      </c>
      <c r="J13" s="315" t="str">
        <f>IF('BS(Balance Sheets) '!J13="-","-",'BS(Balance Sheets) '!J13/'為替換算(currency conversion)'!$B$3)</f>
        <v>-</v>
      </c>
      <c r="K13" s="316" t="str">
        <f>IF('BS(Balance Sheets) '!K13="-","-",'BS(Balance Sheets) '!K13/'為替換算(currency conversion)'!$B$3)</f>
        <v>-</v>
      </c>
      <c r="L13" s="316" t="str">
        <f>IF('BS(Balance Sheets) '!L13="-","-",'BS(Balance Sheets) '!L13/'為替換算(currency conversion)'!$B$3)</f>
        <v>-</v>
      </c>
      <c r="M13" s="317" t="str">
        <f>IF('BS(Balance Sheets) '!M13="-","-",'BS(Balance Sheets) '!M13/'為替換算(currency conversion)'!$B$3)</f>
        <v>-</v>
      </c>
      <c r="N13" s="315" t="str">
        <f>IF('BS(Balance Sheets) '!N13="-","-",'BS(Balance Sheets) '!N13/'為替換算(currency conversion)'!$B$3)</f>
        <v>-</v>
      </c>
      <c r="O13" s="315" t="str">
        <f>IF('BS(Balance Sheets) '!O13="-","-",'BS(Balance Sheets) '!O13/'為替換算(currency conversion)'!$B$3)</f>
        <v>-</v>
      </c>
      <c r="P13" s="318" t="str">
        <f>IF('BS(Balance Sheets) '!P13="-","-",'BS(Balance Sheets) '!P13/'為替換算(currency conversion)'!$B$3)</f>
        <v>-</v>
      </c>
    </row>
    <row r="14" spans="1:16" ht="18" customHeight="1">
      <c r="C14" s="46"/>
      <c r="D14" s="86" t="s">
        <v>246</v>
      </c>
      <c r="E14" s="69" t="s">
        <v>1</v>
      </c>
      <c r="F14" s="85" t="s">
        <v>245</v>
      </c>
      <c r="G14" s="119" t="str">
        <f>IF('BS(Balance Sheets) '!G14="-","-",'BS(Balance Sheets) '!G14/'為替換算(currency conversion)'!$B$3)</f>
        <v>-</v>
      </c>
      <c r="H14" s="119" t="str">
        <f>IF('BS(Balance Sheets) '!H14="-","-",'BS(Balance Sheets) '!H14/'為替換算(currency conversion)'!$B$3)</f>
        <v>-</v>
      </c>
      <c r="I14" s="119">
        <f>IF('BS(Balance Sheets) '!I14="-","-",'BS(Balance Sheets) '!I14/'為替換算(currency conversion)'!$B$3)</f>
        <v>0.34289839379173437</v>
      </c>
      <c r="J14" s="119">
        <f>IF('BS(Balance Sheets) '!J14="-","-",'BS(Balance Sheets) '!J14/'為替換算(currency conversion)'!$B$3)</f>
        <v>16.693737592492329</v>
      </c>
      <c r="K14" s="118">
        <f>IF('BS(Balance Sheets) '!K14="-","-",'BS(Balance Sheets) '!K14/'為替換算(currency conversion)'!$B$3)</f>
        <v>14.771701858870241</v>
      </c>
      <c r="L14" s="118">
        <f>IF('BS(Balance Sheets) '!L14="-","-",'BS(Balance Sheets) '!L14/'為替換算(currency conversion)'!$B$3)</f>
        <v>12.190940263490345</v>
      </c>
      <c r="M14" s="117">
        <f>IF('BS(Balance Sheets) '!M14="-","-",'BS(Balance Sheets) '!M14/'為替換算(currency conversion)'!$B$3)</f>
        <v>11.189316007940805</v>
      </c>
      <c r="N14" s="119">
        <f>IF('BS(Balance Sheets) '!N14="-","-",'BS(Balance Sheets) '!N14/'為替換算(currency conversion)'!$B$3)</f>
        <v>5.5495397942609639</v>
      </c>
      <c r="O14" s="119">
        <f>IF('BS(Balance Sheets) '!O14="-","-",'BS(Balance Sheets) '!O14/'為替換算(currency conversion)'!$B$3)</f>
        <v>1.4708536365277027</v>
      </c>
      <c r="P14" s="302">
        <f>IF('BS(Balance Sheets) '!P14="-","-",'BS(Balance Sheets) '!P14/'為替換算(currency conversion)'!$B$3)</f>
        <v>4.5118209709438729E-2</v>
      </c>
    </row>
    <row r="15" spans="1:16" ht="18" customHeight="1">
      <c r="C15" s="46"/>
      <c r="D15" s="86" t="s">
        <v>300</v>
      </c>
      <c r="E15" s="69" t="s">
        <v>1</v>
      </c>
      <c r="F15" s="68" t="s">
        <v>244</v>
      </c>
      <c r="G15" s="119" t="str">
        <f>IF('BS(Balance Sheets) '!G15="-","-",'BS(Balance Sheets) '!G15/'為替換算(currency conversion)'!$B$3)</f>
        <v>-</v>
      </c>
      <c r="H15" s="119">
        <f>IF('BS(Balance Sheets) '!H15="-","-",'BS(Balance Sheets) '!H15/'為替換算(currency conversion)'!$B$3)</f>
        <v>14.916080129940445</v>
      </c>
      <c r="I15" s="119">
        <f>IF('BS(Balance Sheets) '!I15="-","-",'BS(Balance Sheets) '!I15/'為替換算(currency conversion)'!$B$3)</f>
        <v>54.376466341815558</v>
      </c>
      <c r="J15" s="119">
        <f>IF('BS(Balance Sheets) '!J15="-","-",'BS(Balance Sheets) '!J15/'為替換算(currency conversion)'!$B$3)</f>
        <v>108.45515249954883</v>
      </c>
      <c r="K15" s="118">
        <f>IF('BS(Balance Sheets) '!K15="-","-",'BS(Balance Sheets) '!K15/'為替換算(currency conversion)'!$B$3)</f>
        <v>112.50676773145642</v>
      </c>
      <c r="L15" s="118">
        <f>IF('BS(Balance Sheets) '!L15="-","-",'BS(Balance Sheets) '!L15/'為替換算(currency conversion)'!$B$3)</f>
        <v>134.44324129218555</v>
      </c>
      <c r="M15" s="117">
        <f>IF('BS(Balance Sheets) '!M15="-","-",'BS(Balance Sheets) '!M15/'為替換算(currency conversion)'!$B$3)</f>
        <v>120.81754195993504</v>
      </c>
      <c r="N15" s="119">
        <f>IF('BS(Balance Sheets) '!N15="-","-",'BS(Balance Sheets) '!N15/'為替換算(currency conversion)'!$B$3)</f>
        <v>106.95722793719546</v>
      </c>
      <c r="O15" s="119">
        <f>IF('BS(Balance Sheets) '!O15="-","-",'BS(Balance Sheets) '!O15/'為替換算(currency conversion)'!$B$3)</f>
        <v>220.14076881429347</v>
      </c>
      <c r="P15" s="302">
        <f>IF('BS(Balance Sheets) '!P15="-","-",'BS(Balance Sheets) '!P15/'為替換算(currency conversion)'!$B$3)</f>
        <v>212.38946038621188</v>
      </c>
    </row>
    <row r="16" spans="1:16" ht="18" customHeight="1">
      <c r="C16" s="46"/>
      <c r="D16" s="86" t="s">
        <v>243</v>
      </c>
      <c r="E16" s="69" t="s">
        <v>1</v>
      </c>
      <c r="F16" s="85" t="s">
        <v>242</v>
      </c>
      <c r="G16" s="119" t="str">
        <f>IF('BS(Balance Sheets) '!G16="-","-",'BS(Balance Sheets) '!G16/'為替換算(currency conversion)'!$B$3)</f>
        <v>-</v>
      </c>
      <c r="H16" s="119">
        <f>IF('BS(Balance Sheets) '!H16="-","-",'BS(Balance Sheets) '!H16/'為替換算(currency conversion)'!$B$3)</f>
        <v>225.59104854719365</v>
      </c>
      <c r="I16" s="119">
        <f>IF('BS(Balance Sheets) '!I16="-","-",'BS(Balance Sheets) '!I16/'為替換算(currency conversion)'!$B$3)</f>
        <v>270.70925825663238</v>
      </c>
      <c r="J16" s="119">
        <f>IF('BS(Balance Sheets) '!J16="-","-",'BS(Balance Sheets) '!J16/'為替換算(currency conversion)'!$B$3)</f>
        <v>180.47283883775492</v>
      </c>
      <c r="K16" s="118" t="str">
        <f>IF('BS(Balance Sheets) '!K16="-","-",'BS(Balance Sheets) '!K16/'為替換算(currency conversion)'!$B$3)</f>
        <v>-</v>
      </c>
      <c r="L16" s="118" t="str">
        <f>IF('BS(Balance Sheets) '!L16="-","-",'BS(Balance Sheets) '!L16/'為替換算(currency conversion)'!$B$3)</f>
        <v>-</v>
      </c>
      <c r="M16" s="117" t="str">
        <f>IF('BS(Balance Sheets) '!M16="-","-",'BS(Balance Sheets) '!M16/'為替換算(currency conversion)'!$B$3)</f>
        <v>-</v>
      </c>
      <c r="N16" s="119">
        <f>IF('BS(Balance Sheets) '!N16="-","-",'BS(Balance Sheets) '!N16/'為替換算(currency conversion)'!$B$3)</f>
        <v>180.47283883775492</v>
      </c>
      <c r="O16" s="306">
        <f>IF('BS(Balance Sheets) '!O16="-","-",'BS(Balance Sheets) '!O16/'為替換算(currency conversion)'!$B$3)</f>
        <v>0</v>
      </c>
      <c r="P16" s="303">
        <f>IF('BS(Balance Sheets) '!P16="-","-",'BS(Balance Sheets) '!P16/'為替換算(currency conversion)'!$B$3)</f>
        <v>0</v>
      </c>
    </row>
    <row r="17" spans="3:16" ht="18" hidden="1" customHeight="1">
      <c r="C17" s="311"/>
      <c r="D17" s="312" t="s">
        <v>241</v>
      </c>
      <c r="E17" s="313" t="s">
        <v>1</v>
      </c>
      <c r="F17" s="314" t="s">
        <v>240</v>
      </c>
      <c r="G17" s="315" t="str">
        <f>IF('BS(Balance Sheets) '!G17="-","-",'BS(Balance Sheets) '!G17/'為替換算(currency conversion)'!$B$3)</f>
        <v>-</v>
      </c>
      <c r="H17" s="315" t="str">
        <f>IF('BS(Balance Sheets) '!H17="-","-",'BS(Balance Sheets) '!H17/'為替換算(currency conversion)'!$B$3)</f>
        <v>-</v>
      </c>
      <c r="I17" s="315" t="str">
        <f>IF('BS(Balance Sheets) '!I17="-","-",'BS(Balance Sheets) '!I17/'為替換算(currency conversion)'!$B$3)</f>
        <v>-</v>
      </c>
      <c r="J17" s="315" t="str">
        <f>IF('BS(Balance Sheets) '!J17="-","-",'BS(Balance Sheets) '!J17/'為替換算(currency conversion)'!$B$3)</f>
        <v>-</v>
      </c>
      <c r="K17" s="316" t="str">
        <f>IF('BS(Balance Sheets) '!K17="-","-",'BS(Balance Sheets) '!K17/'為替換算(currency conversion)'!$B$3)</f>
        <v>-</v>
      </c>
      <c r="L17" s="316" t="str">
        <f>IF('BS(Balance Sheets) '!L17="-","-",'BS(Balance Sheets) '!L17/'為替換算(currency conversion)'!$B$3)</f>
        <v>-</v>
      </c>
      <c r="M17" s="317" t="str">
        <f>IF('BS(Balance Sheets) '!M17="-","-",'BS(Balance Sheets) '!M17/'為替換算(currency conversion)'!$B$3)</f>
        <v>-</v>
      </c>
      <c r="N17" s="315" t="str">
        <f>IF('BS(Balance Sheets) '!N17="-","-",'BS(Balance Sheets) '!N17/'為替換算(currency conversion)'!$B$3)</f>
        <v>-</v>
      </c>
      <c r="O17" s="315" t="str">
        <f>IF('BS(Balance Sheets) '!O17="-","-",'BS(Balance Sheets) '!O17/'為替換算(currency conversion)'!$B$3)</f>
        <v>-</v>
      </c>
      <c r="P17" s="318" t="str">
        <f>IF('BS(Balance Sheets) '!P17="-","-",'BS(Balance Sheets) '!P17/'為替換算(currency conversion)'!$B$3)</f>
        <v>-</v>
      </c>
    </row>
    <row r="18" spans="3:16" ht="18" hidden="1" customHeight="1">
      <c r="C18" s="311"/>
      <c r="D18" s="312" t="s">
        <v>239</v>
      </c>
      <c r="E18" s="313" t="s">
        <v>1</v>
      </c>
      <c r="F18" s="314" t="s">
        <v>238</v>
      </c>
      <c r="G18" s="315" t="str">
        <f>IF('BS(Balance Sheets) '!G18="-","-",'BS(Balance Sheets) '!G18/'為替換算(currency conversion)'!$B$3)</f>
        <v>-</v>
      </c>
      <c r="H18" s="315" t="str">
        <f>IF('BS(Balance Sheets) '!H18="-","-",'BS(Balance Sheets) '!H18/'為替換算(currency conversion)'!$B$3)</f>
        <v>-</v>
      </c>
      <c r="I18" s="315" t="str">
        <f>IF('BS(Balance Sheets) '!I18="-","-",'BS(Balance Sheets) '!I18/'為替換算(currency conversion)'!$B$3)</f>
        <v>-</v>
      </c>
      <c r="J18" s="315" t="str">
        <f>IF('BS(Balance Sheets) '!J18="-","-",'BS(Balance Sheets) '!J18/'為替換算(currency conversion)'!$B$3)</f>
        <v>-</v>
      </c>
      <c r="K18" s="316" t="str">
        <f>IF('BS(Balance Sheets) '!K18="-","-",'BS(Balance Sheets) '!K18/'為替換算(currency conversion)'!$B$3)</f>
        <v>-</v>
      </c>
      <c r="L18" s="316" t="str">
        <f>IF('BS(Balance Sheets) '!L18="-","-",'BS(Balance Sheets) '!L18/'為替換算(currency conversion)'!$B$3)</f>
        <v>-</v>
      </c>
      <c r="M18" s="317" t="str">
        <f>IF('BS(Balance Sheets) '!M18="-","-",'BS(Balance Sheets) '!M18/'為替換算(currency conversion)'!$B$3)</f>
        <v>-</v>
      </c>
      <c r="N18" s="315" t="str">
        <f>IF('BS(Balance Sheets) '!N18="-","-",'BS(Balance Sheets) '!N18/'為替換算(currency conversion)'!$B$3)</f>
        <v>-</v>
      </c>
      <c r="O18" s="315" t="str">
        <f>IF('BS(Balance Sheets) '!O18="-","-",'BS(Balance Sheets) '!O18/'為替換算(currency conversion)'!$B$3)</f>
        <v>-</v>
      </c>
      <c r="P18" s="318" t="str">
        <f>IF('BS(Balance Sheets) '!P18="-","-",'BS(Balance Sheets) '!P18/'為替換算(currency conversion)'!$B$3)</f>
        <v>-</v>
      </c>
    </row>
    <row r="19" spans="3:16" ht="18" customHeight="1">
      <c r="C19" s="46"/>
      <c r="D19" s="86" t="s">
        <v>237</v>
      </c>
      <c r="E19" s="69" t="s">
        <v>1</v>
      </c>
      <c r="F19" s="85" t="s">
        <v>236</v>
      </c>
      <c r="G19" s="130">
        <f>IF('BS(Balance Sheets) '!G19="-","-",'BS(Balance Sheets) '!G19/'為替換算(currency conversion)'!$B$3)</f>
        <v>301.45280635264396</v>
      </c>
      <c r="H19" s="130">
        <f>IF('BS(Balance Sheets) '!H19="-","-",'BS(Balance Sheets) '!H19/'為替換算(currency conversion)'!$B$3)</f>
        <v>184.75004511820973</v>
      </c>
      <c r="I19" s="130">
        <f>IF('BS(Balance Sheets) '!I19="-","-",'BS(Balance Sheets) '!I19/'為替換算(currency conversion)'!$B$3)</f>
        <v>198.42988630211156</v>
      </c>
      <c r="J19" s="119">
        <f>IF('BS(Balance Sheets) '!J19="-","-",'BS(Balance Sheets) '!J19/'為替換算(currency conversion)'!$B$3)</f>
        <v>140.3627504060639</v>
      </c>
      <c r="K19" s="118">
        <f>IF('BS(Balance Sheets) '!K19="-","-",'BS(Balance Sheets) '!K19/'為替換算(currency conversion)'!$B$3)</f>
        <v>129.73290019852013</v>
      </c>
      <c r="L19" s="118">
        <f>IF('BS(Balance Sheets) '!L19="-","-",'BS(Balance Sheets) '!L19/'為替換算(currency conversion)'!$B$3)</f>
        <v>109.36654033567949</v>
      </c>
      <c r="M19" s="117">
        <f>IF('BS(Balance Sheets) '!M19="-","-",'BS(Balance Sheets) '!M19/'為替換算(currency conversion)'!$B$3)</f>
        <v>187.32178307164773</v>
      </c>
      <c r="N19" s="119">
        <f>IF('BS(Balance Sheets) '!N19="-","-",'BS(Balance Sheets) '!N19/'為替換算(currency conversion)'!$B$3)</f>
        <v>128.58689767190037</v>
      </c>
      <c r="O19" s="119">
        <f>IF('BS(Balance Sheets) '!O19="-","-",'BS(Balance Sheets) '!O19/'為替換算(currency conversion)'!$B$3)</f>
        <v>186.44648980328461</v>
      </c>
      <c r="P19" s="302">
        <f>IF('BS(Balance Sheets) '!P19="-","-",'BS(Balance Sheets) '!P19/'為替換算(currency conversion)'!$B$3)</f>
        <v>243.51200144378274</v>
      </c>
    </row>
    <row r="20" spans="3:16" ht="18" customHeight="1">
      <c r="C20" s="46"/>
      <c r="D20" s="86" t="s">
        <v>235</v>
      </c>
      <c r="E20" s="69" t="s">
        <v>1</v>
      </c>
      <c r="F20" s="85" t="s">
        <v>234</v>
      </c>
      <c r="G20" s="119">
        <f>IF('BS(Balance Sheets) '!G20="-","-",'BS(Balance Sheets) '!G20/'為替換算(currency conversion)'!$B$3)</f>
        <v>4.2591589965710162</v>
      </c>
      <c r="H20" s="119">
        <f>IF('BS(Balance Sheets) '!H20="-","-",'BS(Balance Sheets) '!H20/'為替換算(currency conversion)'!$B$3)</f>
        <v>3.600433134813211</v>
      </c>
      <c r="I20" s="119">
        <f>IF('BS(Balance Sheets) '!I20="-","-",'BS(Balance Sheets) '!I20/'為替換算(currency conversion)'!$B$3)</f>
        <v>0.49630030680382603</v>
      </c>
      <c r="J20" s="119">
        <f>IF('BS(Balance Sheets) '!J20="-","-",'BS(Balance Sheets) '!J20/'為替換算(currency conversion)'!$B$3)</f>
        <v>0.1173073452445407</v>
      </c>
      <c r="K20" s="118">
        <f>IF('BS(Balance Sheets) '!K20="-","-",'BS(Balance Sheets) '!K20/'為替換算(currency conversion)'!$B$3)</f>
        <v>0.91138783613066243</v>
      </c>
      <c r="L20" s="118" t="str">
        <f>IF('BS(Balance Sheets) '!L20="-","-",'BS(Balance Sheets) '!L20/'為替換算(currency conversion)'!$B$3)</f>
        <v>-</v>
      </c>
      <c r="M20" s="117" t="str">
        <f>IF('BS(Balance Sheets) '!M20="-","-",'BS(Balance Sheets) '!M20/'為替換算(currency conversion)'!$B$3)</f>
        <v>-</v>
      </c>
      <c r="N20" s="119">
        <f>IF('BS(Balance Sheets) '!N20="-","-",'BS(Balance Sheets) '!N20/'為替換算(currency conversion)'!$B$3)</f>
        <v>0</v>
      </c>
      <c r="O20" s="119" t="str">
        <f>IF('BS(Balance Sheets) '!O20="-","-",'BS(Balance Sheets) '!O20/'為替換算(currency conversion)'!$B$3)</f>
        <v>-</v>
      </c>
      <c r="P20" s="302" t="str">
        <f>IF('BS(Balance Sheets) '!P20="-","-",'BS(Balance Sheets) '!P20/'為替換算(currency conversion)'!$B$3)</f>
        <v>-</v>
      </c>
    </row>
    <row r="21" spans="3:16" ht="18" customHeight="1">
      <c r="C21" s="46"/>
      <c r="D21" s="86" t="s">
        <v>233</v>
      </c>
      <c r="E21" s="69" t="s">
        <v>1</v>
      </c>
      <c r="F21" s="85" t="s">
        <v>232</v>
      </c>
      <c r="G21" s="130">
        <f>IF('BS(Balance Sheets) '!G21="-","-",'BS(Balance Sheets) '!G21/'為替換算(currency conversion)'!$B$3)</f>
        <v>74.580400649702227</v>
      </c>
      <c r="H21" s="130">
        <f>IF('BS(Balance Sheets) '!H21="-","-",'BS(Balance Sheets) '!H21/'為替換算(currency conversion)'!$B$3)</f>
        <v>81.321061180292375</v>
      </c>
      <c r="I21" s="130">
        <f>IF('BS(Balance Sheets) '!I21="-","-",'BS(Balance Sheets) '!I21/'為替換算(currency conversion)'!$B$3)</f>
        <v>89.767190037899297</v>
      </c>
      <c r="J21" s="119">
        <f>IF('BS(Balance Sheets) '!J21="-","-",'BS(Balance Sheets) '!J21/'為替換算(currency conversion)'!$B$3)</f>
        <v>94.089514528063532</v>
      </c>
      <c r="K21" s="118">
        <f>IF('BS(Balance Sheets) '!K21="-","-",'BS(Balance Sheets) '!K21/'為替換算(currency conversion)'!$B$3)</f>
        <v>101.12795524273598</v>
      </c>
      <c r="L21" s="118">
        <f>IF('BS(Balance Sheets) '!L21="-","-",'BS(Balance Sheets) '!L21/'為替換算(currency conversion)'!$B$3)</f>
        <v>103.87114239306985</v>
      </c>
      <c r="M21" s="117">
        <f>IF('BS(Balance Sheets) '!M21="-","-",'BS(Balance Sheets) '!M21/'為替換算(currency conversion)'!$B$3)</f>
        <v>125.40155206641401</v>
      </c>
      <c r="N21" s="119">
        <f>IF('BS(Balance Sheets) '!N21="-","-",'BS(Balance Sheets) '!N21/'為替換算(currency conversion)'!$B$3)</f>
        <v>139.01822775672261</v>
      </c>
      <c r="O21" s="119">
        <f>IF('BS(Balance Sheets) '!O21="-","-",'BS(Balance Sheets) '!O21/'為替換算(currency conversion)'!$B$3)</f>
        <v>149.28713228659089</v>
      </c>
      <c r="P21" s="302">
        <f>IF('BS(Balance Sheets) '!P21="-","-",'BS(Balance Sheets) '!P21/'為替換算(currency conversion)'!$B$3)</f>
        <v>180.03068038260244</v>
      </c>
    </row>
    <row r="22" spans="3:16" ht="18" customHeight="1">
      <c r="C22" s="46"/>
      <c r="D22" s="86" t="s">
        <v>168</v>
      </c>
      <c r="E22" s="69" t="s">
        <v>1</v>
      </c>
      <c r="F22" s="85" t="s">
        <v>231</v>
      </c>
      <c r="G22" s="130">
        <f>IF('BS(Balance Sheets) '!G22="-","-",'BS(Balance Sheets) '!G22/'為替換算(currency conversion)'!$B$3)</f>
        <v>84.325933946940992</v>
      </c>
      <c r="H22" s="130">
        <f>IF('BS(Balance Sheets) '!H22="-","-",'BS(Balance Sheets) '!H22/'為替換算(currency conversion)'!$B$3)</f>
        <v>70.501714491968968</v>
      </c>
      <c r="I22" s="130">
        <f>IF('BS(Balance Sheets) '!I22="-","-",'BS(Balance Sheets) '!I22/'為替換算(currency conversion)'!$B$3)</f>
        <v>65.556758707814481</v>
      </c>
      <c r="J22" s="119">
        <f>IF('BS(Balance Sheets) '!J22="-","-",'BS(Balance Sheets) '!J22/'為替換算(currency conversion)'!$B$3)</f>
        <v>62.606027792817187</v>
      </c>
      <c r="K22" s="118">
        <f>IF('BS(Balance Sheets) '!K22="-","-",'BS(Balance Sheets) '!K22/'為替換算(currency conversion)'!$B$3)</f>
        <v>60.548637430066776</v>
      </c>
      <c r="L22" s="118">
        <f>IF('BS(Balance Sheets) '!L22="-","-",'BS(Balance Sheets) '!L22/'為替換算(currency conversion)'!$B$3)</f>
        <v>146.73344161703665</v>
      </c>
      <c r="M22" s="117">
        <f>IF('BS(Balance Sheets) '!M22="-","-",'BS(Balance Sheets) '!M22/'為替換算(currency conversion)'!$B$3)</f>
        <v>232.73777296516874</v>
      </c>
      <c r="N22" s="119">
        <f>IF('BS(Balance Sheets) '!N22="-","-",'BS(Balance Sheets) '!N22/'為替換算(currency conversion)'!$B$3)</f>
        <v>251.61523190759792</v>
      </c>
      <c r="O22" s="119">
        <f>IF('BS(Balance Sheets) '!O22="-","-",'BS(Balance Sheets) '!O22/'為替換算(currency conversion)'!$B$3)</f>
        <v>183.1528604944956</v>
      </c>
      <c r="P22" s="302">
        <f>IF('BS(Balance Sheets) '!P22="-","-",'BS(Balance Sheets) '!P22/'為替換算(currency conversion)'!$B$3)</f>
        <v>205.71196534921495</v>
      </c>
    </row>
    <row r="23" spans="3:16" ht="18" customHeight="1">
      <c r="C23" s="46"/>
      <c r="D23" s="86" t="s">
        <v>230</v>
      </c>
      <c r="E23" s="69" t="s">
        <v>1</v>
      </c>
      <c r="F23" s="68" t="s">
        <v>229</v>
      </c>
      <c r="G23" s="130">
        <f>IF('BS(Balance Sheets) '!G23="-","-",'BS(Balance Sheets) '!G23/'為替換算(currency conversion)'!$B$3)</f>
        <v>95.885219274499192</v>
      </c>
      <c r="H23" s="130">
        <f>IF('BS(Balance Sheets) '!H23="-","-",'BS(Balance Sheets) '!H23/'為替換算(currency conversion)'!$B$3)</f>
        <v>99.142754015520666</v>
      </c>
      <c r="I23" s="119">
        <f>IF('BS(Balance Sheets) '!I23="-","-",'BS(Balance Sheets) '!I23/'為替換算(currency conversion)'!$B$3)</f>
        <v>101.64230283342357</v>
      </c>
      <c r="J23" s="119">
        <f>IF('BS(Balance Sheets) '!J23="-","-",'BS(Balance Sheets) '!J23/'為替換算(currency conversion)'!$B$3)</f>
        <v>133.49575888828733</v>
      </c>
      <c r="K23" s="118">
        <f>IF('BS(Balance Sheets) '!K23="-","-",'BS(Balance Sheets) '!K23/'為替換算(currency conversion)'!$B$3)</f>
        <v>355.16152319075979</v>
      </c>
      <c r="L23" s="118" t="str">
        <f>IF('BS(Balance Sheets) '!L23="-","-",'BS(Balance Sheets) '!L23/'為替換算(currency conversion)'!$B$3)</f>
        <v>-</v>
      </c>
      <c r="M23" s="117" t="str">
        <f>IF('BS(Balance Sheets) '!M23="-","-",'BS(Balance Sheets) '!M23/'為替換算(currency conversion)'!$B$3)</f>
        <v>-</v>
      </c>
      <c r="N23" s="119" t="str">
        <f>IF('BS(Balance Sheets) '!N23="-","-",'BS(Balance Sheets) '!N23/'為替換算(currency conversion)'!$B$3)</f>
        <v>-</v>
      </c>
      <c r="O23" s="119" t="str">
        <f>IF('BS(Balance Sheets) '!O23="-","-",'BS(Balance Sheets) '!O23/'為替換算(currency conversion)'!$B$3)</f>
        <v>-</v>
      </c>
      <c r="P23" s="302" t="str">
        <f>IF('BS(Balance Sheets) '!P23="-","-",'BS(Balance Sheets) '!P23/'為替換算(currency conversion)'!$B$3)</f>
        <v>-</v>
      </c>
    </row>
    <row r="24" spans="3:16" ht="18" customHeight="1">
      <c r="C24" s="46"/>
      <c r="D24" s="86" t="s">
        <v>228</v>
      </c>
      <c r="E24" s="69" t="s">
        <v>214</v>
      </c>
      <c r="F24" s="85" t="s">
        <v>227</v>
      </c>
      <c r="G24" s="119" t="str">
        <f>IF('BS(Balance Sheets) '!G24="-","-",'BS(Balance Sheets) '!G24/'為替換算(currency conversion)'!$B$3)</f>
        <v>-</v>
      </c>
      <c r="H24" s="119" t="str">
        <f>IF('BS(Balance Sheets) '!H24="-","-",'BS(Balance Sheets) '!H24/'為替換算(currency conversion)'!$B$3)</f>
        <v>-</v>
      </c>
      <c r="I24" s="119" t="str">
        <f>IF('BS(Balance Sheets) '!I24="-","-",'BS(Balance Sheets) '!I24/'為替換算(currency conversion)'!$B$3)</f>
        <v>-</v>
      </c>
      <c r="J24" s="119" t="str">
        <f>IF('BS(Balance Sheets) '!J24="-","-",'BS(Balance Sheets) '!J24/'為替換算(currency conversion)'!$B$3)</f>
        <v>-</v>
      </c>
      <c r="K24" s="118" t="str">
        <f>IF('BS(Balance Sheets) '!K24="-","-",'BS(Balance Sheets) '!K24/'為替換算(currency conversion)'!$B$3)</f>
        <v>-</v>
      </c>
      <c r="L24" s="118">
        <f>IF('BS(Balance Sheets) '!L24="-","-",'BS(Balance Sheets) '!L24/'為替換算(currency conversion)'!$B$3)</f>
        <v>270.70925825663238</v>
      </c>
      <c r="M24" s="117">
        <f>IF('BS(Balance Sheets) '!M24="-","-",'BS(Balance Sheets) '!M24/'為替換算(currency conversion)'!$B$3)</f>
        <v>866.40498105035192</v>
      </c>
      <c r="N24" s="119">
        <f>IF('BS(Balance Sheets) '!N24="-","-",'BS(Balance Sheets) '!N24/'為替換算(currency conversion)'!$B$3)</f>
        <v>1097.6899476628769</v>
      </c>
      <c r="O24" s="119">
        <f>IF('BS(Balance Sheets) '!O24="-","-",'BS(Balance Sheets) '!O24/'為替換算(currency conversion)'!$B$3)</f>
        <v>503.59140949287138</v>
      </c>
      <c r="P24" s="302">
        <f>IF('BS(Balance Sheets) '!P24="-","-",'BS(Balance Sheets) '!P24/'為替換算(currency conversion)'!$B$3)</f>
        <v>108.28370330265295</v>
      </c>
    </row>
    <row r="25" spans="3:16" ht="18" customHeight="1">
      <c r="C25" s="46"/>
      <c r="D25" s="86" t="s">
        <v>192</v>
      </c>
      <c r="E25" s="69" t="s">
        <v>1</v>
      </c>
      <c r="F25" s="85" t="s">
        <v>226</v>
      </c>
      <c r="G25" s="130">
        <f>IF('BS(Balance Sheets) '!G25="-","-",'BS(Balance Sheets) '!G25/'為替換算(currency conversion)'!$B$3)</f>
        <v>93.602237863201594</v>
      </c>
      <c r="H25" s="130">
        <f>IF('BS(Balance Sheets) '!H25="-","-",'BS(Balance Sheets) '!H25/'為替換算(currency conversion)'!$B$3)</f>
        <v>94.242916441075621</v>
      </c>
      <c r="I25" s="130">
        <f>IF('BS(Balance Sheets) '!I25="-","-",'BS(Balance Sheets) '!I25/'為替換算(currency conversion)'!$B$3)</f>
        <v>138.52192744991879</v>
      </c>
      <c r="J25" s="119">
        <f>IF('BS(Balance Sheets) '!J25="-","-",'BS(Balance Sheets) '!J25/'為替換算(currency conversion)'!$B$3)</f>
        <v>117.20808518317993</v>
      </c>
      <c r="K25" s="118">
        <f>IF('BS(Balance Sheets) '!K25="-","-",'BS(Balance Sheets) '!K25/'為替換算(currency conversion)'!$B$3)</f>
        <v>341.15683089695005</v>
      </c>
      <c r="L25" s="118">
        <f>IF('BS(Balance Sheets) '!L25="-","-",'BS(Balance Sheets) '!L25/'為替換算(currency conversion)'!$B$3)</f>
        <v>559.42970582927273</v>
      </c>
      <c r="M25" s="117">
        <f>IF('BS(Balance Sheets) '!M25="-","-",'BS(Balance Sheets) '!M25/'為替換算(currency conversion)'!$B$3)</f>
        <v>328.71322865908684</v>
      </c>
      <c r="N25" s="119">
        <f>IF('BS(Balance Sheets) '!N25="-","-",'BS(Balance Sheets) '!N25/'為替換算(currency conversion)'!$B$3)</f>
        <v>801.29038079768998</v>
      </c>
      <c r="O25" s="119">
        <f>IF('BS(Balance Sheets) '!O25="-","-",'BS(Balance Sheets) '!O25/'為替換算(currency conversion)'!$B$3)</f>
        <v>661.35174156289486</v>
      </c>
      <c r="P25" s="302">
        <f>IF('BS(Balance Sheets) '!P25="-","-",'BS(Balance Sheets) '!P25/'為替換算(currency conversion)'!$B$3)</f>
        <v>689.37917343439813</v>
      </c>
    </row>
    <row r="26" spans="3:16" ht="18" customHeight="1">
      <c r="C26" s="116"/>
      <c r="D26" s="83" t="s">
        <v>225</v>
      </c>
      <c r="E26" s="36" t="s">
        <v>1</v>
      </c>
      <c r="F26" s="35" t="s">
        <v>224</v>
      </c>
      <c r="G26" s="129">
        <f>IF('BS(Balance Sheets) '!G26="-","-",'BS(Balance Sheets) '!G26/'為替換算(currency conversion)'!$B$3)</f>
        <v>-3.5101967153943332</v>
      </c>
      <c r="H26" s="129">
        <f>IF('BS(Balance Sheets) '!H26="-","-",'BS(Balance Sheets) '!H26/'為替換算(currency conversion)'!$B$3)</f>
        <v>-3.0860855441256092</v>
      </c>
      <c r="I26" s="129">
        <f>IF('BS(Balance Sheets) '!I26="-","-",'BS(Balance Sheets) '!I26/'為替換算(currency conversion)'!$B$3)</f>
        <v>-0.96552968778198889</v>
      </c>
      <c r="J26" s="115">
        <f>IF('BS(Balance Sheets) '!J26="-","-",'BS(Balance Sheets) '!J26/'為替換算(currency conversion)'!$B$3)</f>
        <v>-0.90236419418877467</v>
      </c>
      <c r="K26" s="114">
        <f>IF('BS(Balance Sheets) '!K26="-","-",'BS(Balance Sheets) '!K26/'為替換算(currency conversion)'!$B$3)</f>
        <v>-0.80310413282800941</v>
      </c>
      <c r="L26" s="114">
        <f>IF('BS(Balance Sheets) '!L26="-","-",'BS(Balance Sheets) '!L26/'為替換算(currency conversion)'!$B$3)</f>
        <v>-0.53239487457137702</v>
      </c>
      <c r="M26" s="113">
        <f>IF('BS(Balance Sheets) '!M26="-","-",'BS(Balance Sheets) '!M26/'為替換算(currency conversion)'!$B$3)</f>
        <v>-9.9260061360765206E-2</v>
      </c>
      <c r="N26" s="115">
        <f>IF('BS(Balance Sheets) '!N26="-","-",'BS(Balance Sheets) '!N26/'為替換算(currency conversion)'!$B$3)</f>
        <v>-7.2189135535101978E-2</v>
      </c>
      <c r="O26" s="115">
        <f>IF('BS(Balance Sheets) '!O26="-","-",'BS(Balance Sheets) '!O26/'為替換算(currency conversion)'!$B$3)</f>
        <v>-4.5118209709438729E-2</v>
      </c>
      <c r="P26" s="304">
        <f>IF('BS(Balance Sheets) '!P26="-","-",'BS(Balance Sheets) '!P26/'為替換算(currency conversion)'!$B$3)</f>
        <v>-5.4141851651326477E-2</v>
      </c>
    </row>
    <row r="27" spans="3:16" ht="18" customHeight="1">
      <c r="C27" s="46" t="s">
        <v>223</v>
      </c>
      <c r="D27" s="89"/>
      <c r="E27" s="3" t="s">
        <v>1</v>
      </c>
      <c r="F27" s="88" t="s">
        <v>222</v>
      </c>
      <c r="G27" s="111">
        <f>IF('BS(Balance Sheets) '!G27="-","-",'BS(Balance Sheets) '!G27/'為替換算(currency conversion)'!$B$3)</f>
        <v>3062.5338386572821</v>
      </c>
      <c r="H27" s="111">
        <f>IF('BS(Balance Sheets) '!H27="-","-",'BS(Balance Sheets) '!H27/'為替換算(currency conversion)'!$B$3)</f>
        <v>2970.3753835047828</v>
      </c>
      <c r="I27" s="111">
        <f>IF('BS(Balance Sheets) '!I27="-","-",'BS(Balance Sheets) '!I27/'為替換算(currency conversion)'!$B$3)</f>
        <v>2725.509835769717</v>
      </c>
      <c r="J27" s="111">
        <f>IF('BS(Balance Sheets) '!J27="-","-",'BS(Balance Sheets) '!J27/'為替換算(currency conversion)'!$B$3)</f>
        <v>2641.9779823136619</v>
      </c>
      <c r="K27" s="110">
        <f>IF('BS(Balance Sheets) '!K27="-","-",'BS(Balance Sheets) '!K27/'為替換算(currency conversion)'!$B$3)</f>
        <v>2410.5576610720086</v>
      </c>
      <c r="L27" s="110">
        <f>IF('BS(Balance Sheets) '!L27="-","-",'BS(Balance Sheets) '!L27/'為替換算(currency conversion)'!$B$3)</f>
        <v>2500.2255910485474</v>
      </c>
      <c r="M27" s="109">
        <f>IF('BS(Balance Sheets) '!M27="-","-",'BS(Balance Sheets) '!M27/'為替換算(currency conversion)'!$B$3)</f>
        <v>2449.0073993863925</v>
      </c>
      <c r="N27" s="107">
        <f>IF('BS(Balance Sheets) '!N27="-","-",'BS(Balance Sheets) '!N27/'為替換算(currency conversion)'!$B$3)</f>
        <v>2364.0768814293451</v>
      </c>
      <c r="O27" s="111">
        <f>IF('BS(Balance Sheets) '!O27="-","-",'BS(Balance Sheets) '!O27/'為替換算(currency conversion)'!$B$3)</f>
        <v>2382.5392528424472</v>
      </c>
      <c r="P27" s="108">
        <f>IF('BS(Balance Sheets) '!P27="-","-",'BS(Balance Sheets) '!P27/'為替換算(currency conversion)'!$B$3)</f>
        <v>2610.8373939722073</v>
      </c>
    </row>
    <row r="28" spans="3:16" ht="18" customHeight="1">
      <c r="C28" s="46"/>
      <c r="D28" s="87" t="s">
        <v>221</v>
      </c>
      <c r="E28" s="44" t="s">
        <v>1</v>
      </c>
      <c r="F28" s="43" t="s">
        <v>220</v>
      </c>
      <c r="G28" s="128">
        <f>IF('BS(Balance Sheets) '!G28="-","-",'BS(Balance Sheets) '!G28/'為替換算(currency conversion)'!$B$3)</f>
        <v>1123.7321783071648</v>
      </c>
      <c r="H28" s="128">
        <f>IF('BS(Balance Sheets) '!H28="-","-",'BS(Balance Sheets) '!H28/'為替換算(currency conversion)'!$B$3)</f>
        <v>1259.0326655838296</v>
      </c>
      <c r="I28" s="128">
        <f>IF('BS(Balance Sheets) '!I28="-","-",'BS(Balance Sheets) '!I28/'為替換算(currency conversion)'!$B$3)</f>
        <v>1056.8038260241835</v>
      </c>
      <c r="J28" s="178">
        <f>IF('BS(Balance Sheets) '!J28="-","-",'BS(Balance Sheets) '!J28/'為替換算(currency conversion)'!$B$3)</f>
        <v>1032.8189857426457</v>
      </c>
      <c r="K28" s="127">
        <f>IF('BS(Balance Sheets) '!K28="-","-",'BS(Balance Sheets) '!K28/'為替換算(currency conversion)'!$B$3)</f>
        <v>779.29976538530957</v>
      </c>
      <c r="L28" s="127">
        <f>IF('BS(Balance Sheets) '!L28="-","-",'BS(Balance Sheets) '!L28/'為替換算(currency conversion)'!$B$3)</f>
        <v>815.01534019130122</v>
      </c>
      <c r="M28" s="126">
        <f>IF('BS(Balance Sheets) '!M28="-","-",'BS(Balance Sheets) '!M28/'為替換算(currency conversion)'!$B$3)</f>
        <v>834.78613968597733</v>
      </c>
      <c r="N28" s="185">
        <f>IF('BS(Balance Sheets) '!N28="-","-",'BS(Balance Sheets) '!N28/'為替換算(currency conversion)'!$B$3)</f>
        <v>800.96552968778201</v>
      </c>
      <c r="O28" s="119">
        <f>IF('BS(Balance Sheets) '!O28="-","-",'BS(Balance Sheets) '!O28/'為替換算(currency conversion)'!$B$3)</f>
        <v>794.13463273777302</v>
      </c>
      <c r="P28" s="302">
        <f>IF('BS(Balance Sheets) '!P28="-","-",'BS(Balance Sheets) '!P28/'為替換算(currency conversion)'!$B$3)</f>
        <v>792.09528965890638</v>
      </c>
    </row>
    <row r="29" spans="3:16" ht="18" customHeight="1">
      <c r="C29" s="46"/>
      <c r="D29" s="86" t="s">
        <v>219</v>
      </c>
      <c r="E29" s="69" t="s">
        <v>1</v>
      </c>
      <c r="F29" s="68" t="s">
        <v>218</v>
      </c>
      <c r="G29" s="119">
        <f>IF('BS(Balance Sheets) '!G29="-","-",'BS(Balance Sheets) '!G29/'為替換算(currency conversion)'!$B$3)</f>
        <v>719.9242014076882</v>
      </c>
      <c r="H29" s="119">
        <f>IF('BS(Balance Sheets) '!H29="-","-",'BS(Balance Sheets) '!H29/'為替換算(currency conversion)'!$B$3)</f>
        <v>700.90236419418886</v>
      </c>
      <c r="I29" s="119">
        <f>IF('BS(Balance Sheets) '!I29="-","-",'BS(Balance Sheets) '!I29/'為替換算(currency conversion)'!$B$3)</f>
        <v>693.00667749503702</v>
      </c>
      <c r="J29" s="119">
        <f>IF('BS(Balance Sheets) '!J29="-","-",'BS(Balance Sheets) '!J29/'為替換算(currency conversion)'!$B$3)</f>
        <v>803.53726764122007</v>
      </c>
      <c r="K29" s="118">
        <f>IF('BS(Balance Sheets) '!K29="-","-",'BS(Balance Sheets) '!K29/'為替換算(currency conversion)'!$B$3)</f>
        <v>751.75058653672625</v>
      </c>
      <c r="L29" s="118">
        <f>IF('BS(Balance Sheets) '!L29="-","-",'BS(Balance Sheets) '!L29/'為替換算(currency conversion)'!$B$3)</f>
        <v>734.14546110810329</v>
      </c>
      <c r="M29" s="117">
        <f>IF('BS(Balance Sheets) '!M29="-","-",'BS(Balance Sheets) '!M29/'為替換算(currency conversion)'!$B$3)</f>
        <v>703.11315646995126</v>
      </c>
      <c r="N29" s="119">
        <f>IF('BS(Balance Sheets) '!N29="-","-",'BS(Balance Sheets) '!N29/'為替換算(currency conversion)'!$B$3)</f>
        <v>683.41454611081042</v>
      </c>
      <c r="O29" s="119">
        <f>IF('BS(Balance Sheets) '!O29="-","-",'BS(Balance Sheets) '!O29/'為替換算(currency conversion)'!$B$3)</f>
        <v>646.68832340732729</v>
      </c>
      <c r="P29" s="302">
        <f>IF('BS(Balance Sheets) '!P29="-","-",'BS(Balance Sheets) '!P29/'為替換算(currency conversion)'!$B$3)</f>
        <v>729.14636347229748</v>
      </c>
    </row>
    <row r="30" spans="3:16" ht="18" customHeight="1">
      <c r="C30" s="46"/>
      <c r="D30" s="86" t="s">
        <v>217</v>
      </c>
      <c r="E30" s="69" t="s">
        <v>1</v>
      </c>
      <c r="F30" s="85" t="s">
        <v>216</v>
      </c>
      <c r="G30" s="119">
        <f>IF('BS(Balance Sheets) '!G30="-","-",'BS(Balance Sheets) '!G30/'為替換算(currency conversion)'!$B$3)</f>
        <v>23.587800036094571</v>
      </c>
      <c r="H30" s="119">
        <f>IF('BS(Balance Sheets) '!H30="-","-",'BS(Balance Sheets) '!H30/'為替換算(currency conversion)'!$B$3)</f>
        <v>22.667388558022019</v>
      </c>
      <c r="I30" s="119">
        <f>IF('BS(Balance Sheets) '!I30="-","-",'BS(Balance Sheets) '!I30/'為替換算(currency conversion)'!$B$3)</f>
        <v>21.367984118390183</v>
      </c>
      <c r="J30" s="119">
        <f>IF('BS(Balance Sheets) '!J30="-","-",'BS(Balance Sheets) '!J30/'為替換算(currency conversion)'!$B$3)</f>
        <v>21.124345785959214</v>
      </c>
      <c r="K30" s="118">
        <f>IF('BS(Balance Sheets) '!K30="-","-",'BS(Balance Sheets) '!K30/'為替換算(currency conversion)'!$B$3)</f>
        <v>19.897130481862479</v>
      </c>
      <c r="L30" s="118">
        <f>IF('BS(Balance Sheets) '!L30="-","-",'BS(Balance Sheets) '!L30/'為替換算(currency conversion)'!$B$3)</f>
        <v>18.90452986825483</v>
      </c>
      <c r="M30" s="117">
        <f>IF('BS(Balance Sheets) '!M30="-","-",'BS(Balance Sheets) '!M30/'為替換算(currency conversion)'!$B$3)</f>
        <v>18.02021295794983</v>
      </c>
      <c r="N30" s="119">
        <f>IF('BS(Balance Sheets) '!N30="-","-",'BS(Balance Sheets) '!N30/'為替換算(currency conversion)'!$B$3)</f>
        <v>17.469770799494675</v>
      </c>
      <c r="O30" s="119">
        <f>IF('BS(Balance Sheets) '!O30="-","-",'BS(Balance Sheets) '!O30/'為替換算(currency conversion)'!$B$3)</f>
        <v>16.450099260061361</v>
      </c>
      <c r="P30" s="302">
        <f>IF('BS(Balance Sheets) '!P30="-","-",'BS(Balance Sheets) '!P30/'為替換算(currency conversion)'!$B$3)</f>
        <v>22.811766829092225</v>
      </c>
    </row>
    <row r="31" spans="3:16" ht="18" customHeight="1">
      <c r="C31" s="46"/>
      <c r="D31" s="86" t="s">
        <v>215</v>
      </c>
      <c r="E31" s="69" t="s">
        <v>214</v>
      </c>
      <c r="F31" s="85" t="s">
        <v>213</v>
      </c>
      <c r="G31" s="119" t="str">
        <f>IF('BS(Balance Sheets) '!G31="-","-",'BS(Balance Sheets) '!G31/'為替換算(currency conversion)'!$B$3)</f>
        <v>-</v>
      </c>
      <c r="H31" s="119" t="str">
        <f>IF('BS(Balance Sheets) '!H31="-","-",'BS(Balance Sheets) '!H31/'為替換算(currency conversion)'!$B$3)</f>
        <v>-</v>
      </c>
      <c r="I31" s="119" t="str">
        <f>IF('BS(Balance Sheets) '!I31="-","-",'BS(Balance Sheets) '!I31/'為替換算(currency conversion)'!$B$3)</f>
        <v>-</v>
      </c>
      <c r="J31" s="119" t="str">
        <f>IF('BS(Balance Sheets) '!J31="-","-",'BS(Balance Sheets) '!J31/'為替換算(currency conversion)'!$B$3)</f>
        <v>-</v>
      </c>
      <c r="K31" s="118" t="str">
        <f>IF('BS(Balance Sheets) '!K31="-","-",'BS(Balance Sheets) '!K31/'為替換算(currency conversion)'!$B$3)</f>
        <v>-</v>
      </c>
      <c r="L31" s="118">
        <f>IF('BS(Balance Sheets) '!L31="-","-",'BS(Balance Sheets) '!L31/'為替換算(currency conversion)'!$B$3)</f>
        <v>108.79805089334056</v>
      </c>
      <c r="M31" s="117">
        <f>IF('BS(Balance Sheets) '!M31="-","-",'BS(Balance Sheets) '!M31/'為替換算(currency conversion)'!$B$3)</f>
        <v>98.601335499007405</v>
      </c>
      <c r="N31" s="119">
        <f>IF('BS(Balance Sheets) '!N31="-","-",'BS(Balance Sheets) '!N31/'為替換算(currency conversion)'!$B$3)</f>
        <v>95.388918967695375</v>
      </c>
      <c r="O31" s="119">
        <f>IF('BS(Balance Sheets) '!O31="-","-",'BS(Balance Sheets) '!O31/'為替換算(currency conversion)'!$B$3)</f>
        <v>77.901100884316918</v>
      </c>
      <c r="P31" s="302">
        <f>IF('BS(Balance Sheets) '!P31="-","-",'BS(Balance Sheets) '!P31/'為替換算(currency conversion)'!$B$3)</f>
        <v>106.20826565601878</v>
      </c>
    </row>
    <row r="32" spans="3:16" ht="18" customHeight="1">
      <c r="C32" s="46"/>
      <c r="D32" s="86" t="s">
        <v>212</v>
      </c>
      <c r="E32" s="69" t="s">
        <v>1</v>
      </c>
      <c r="F32" s="85" t="s">
        <v>211</v>
      </c>
      <c r="G32" s="119">
        <f>IF('BS(Balance Sheets) '!G32="-","-",'BS(Balance Sheets) '!G32/'為替換算(currency conversion)'!$B$3)</f>
        <v>132.25049630030682</v>
      </c>
      <c r="H32" s="119">
        <f>IF('BS(Balance Sheets) '!H32="-","-",'BS(Balance Sheets) '!H32/'為替換算(currency conversion)'!$B$3)</f>
        <v>124.99548817902907</v>
      </c>
      <c r="I32" s="119">
        <f>IF('BS(Balance Sheets) '!I32="-","-",'BS(Balance Sheets) '!I32/'為替換算(currency conversion)'!$B$3)</f>
        <v>123.84046201046743</v>
      </c>
      <c r="J32" s="119">
        <f>IF('BS(Balance Sheets) '!J32="-","-",'BS(Balance Sheets) '!J32/'為替換算(currency conversion)'!$B$3)</f>
        <v>116.9373759249233</v>
      </c>
      <c r="K32" s="118">
        <f>IF('BS(Balance Sheets) '!K32="-","-",'BS(Balance Sheets) '!K32/'為替換算(currency conversion)'!$B$3)</f>
        <v>104.1238043674427</v>
      </c>
      <c r="L32" s="118" t="str">
        <f>IF('BS(Balance Sheets) '!L32="-","-",'BS(Balance Sheets) '!L32/'為替換算(currency conversion)'!$B$3)</f>
        <v>-</v>
      </c>
      <c r="M32" s="117" t="str">
        <f>IF('BS(Balance Sheets) '!M32="-","-",'BS(Balance Sheets) '!M32/'為替換算(currency conversion)'!$B$3)</f>
        <v>-</v>
      </c>
      <c r="N32" s="119" t="str">
        <f>IF('BS(Balance Sheets) '!N32="-","-",'BS(Balance Sheets) '!N32/'為替換算(currency conversion)'!$B$3)</f>
        <v>-</v>
      </c>
      <c r="O32" s="119" t="str">
        <f>IF('BS(Balance Sheets) '!O32="-","-",'BS(Balance Sheets) '!O32/'為替換算(currency conversion)'!$B$3)</f>
        <v>-</v>
      </c>
      <c r="P32" s="302" t="str">
        <f>IF('BS(Balance Sheets) '!P32="-","-",'BS(Balance Sheets) '!P32/'為替換算(currency conversion)'!$B$3)</f>
        <v>-</v>
      </c>
    </row>
    <row r="33" spans="3:16" ht="18" hidden="1" customHeight="1">
      <c r="C33" s="311"/>
      <c r="D33" s="312" t="s">
        <v>210</v>
      </c>
      <c r="E33" s="313" t="s">
        <v>1</v>
      </c>
      <c r="F33" s="319" t="s">
        <v>209</v>
      </c>
      <c r="G33" s="315" t="str">
        <f>IF('BS(Balance Sheets) '!G33="-","-",'BS(Balance Sheets) '!G33/'為替換算(currency conversion)'!$B$3)</f>
        <v>-</v>
      </c>
      <c r="H33" s="315" t="str">
        <f>IF('BS(Balance Sheets) '!H33="-","-",'BS(Balance Sheets) '!H33/'為替換算(currency conversion)'!$B$3)</f>
        <v>-</v>
      </c>
      <c r="I33" s="315" t="str">
        <f>IF('BS(Balance Sheets) '!I33="-","-",'BS(Balance Sheets) '!I33/'為替換算(currency conversion)'!$B$3)</f>
        <v>-</v>
      </c>
      <c r="J33" s="315">
        <f>IF('BS(Balance Sheets) '!J33="-","-",'BS(Balance Sheets) '!J33/'為替換算(currency conversion)'!$B$3)</f>
        <v>0</v>
      </c>
      <c r="K33" s="316">
        <f>IF('BS(Balance Sheets) '!K33="-","-",'BS(Balance Sheets) '!K33/'為替換算(currency conversion)'!$B$3)</f>
        <v>0</v>
      </c>
      <c r="L33" s="316" t="str">
        <f>IF('BS(Balance Sheets) '!L33="-","-",'BS(Balance Sheets) '!L33/'為替換算(currency conversion)'!$B$3)</f>
        <v>-</v>
      </c>
      <c r="M33" s="317" t="str">
        <f>IF('BS(Balance Sheets) '!M33="-","-",'BS(Balance Sheets) '!M33/'為替換算(currency conversion)'!$B$3)</f>
        <v>-</v>
      </c>
      <c r="N33" s="315" t="str">
        <f>IF('BS(Balance Sheets) '!N33="-","-",'BS(Balance Sheets) '!N33/'為替換算(currency conversion)'!$B$3)</f>
        <v>-</v>
      </c>
      <c r="O33" s="315" t="str">
        <f>IF('BS(Balance Sheets) '!O33="-","-",'BS(Balance Sheets) '!O33/'為替換算(currency conversion)'!$B$3)</f>
        <v>-</v>
      </c>
      <c r="P33" s="318" t="str">
        <f>IF('BS(Balance Sheets) '!P33="-","-",'BS(Balance Sheets) '!P33/'為替換算(currency conversion)'!$B$3)</f>
        <v>-</v>
      </c>
    </row>
    <row r="34" spans="3:16" ht="18" customHeight="1">
      <c r="C34" s="46"/>
      <c r="D34" s="86" t="s">
        <v>208</v>
      </c>
      <c r="E34" s="69" t="s">
        <v>1</v>
      </c>
      <c r="F34" s="85" t="s">
        <v>207</v>
      </c>
      <c r="G34" s="119">
        <f>IF('BS(Balance Sheets) '!G34="-","-",'BS(Balance Sheets) '!G34/'為替換算(currency conversion)'!$B$3)</f>
        <v>83.261144197798231</v>
      </c>
      <c r="H34" s="119">
        <f>IF('BS(Balance Sheets) '!H34="-","-",'BS(Balance Sheets) '!H34/'為替換算(currency conversion)'!$B$3)</f>
        <v>87.114239306984302</v>
      </c>
      <c r="I34" s="119">
        <f>IF('BS(Balance Sheets) '!I34="-","-",'BS(Balance Sheets) '!I34/'為替換算(currency conversion)'!$B$3)</f>
        <v>81.961739758166402</v>
      </c>
      <c r="J34" s="119">
        <f>IF('BS(Balance Sheets) '!J34="-","-",'BS(Balance Sheets) '!J34/'為替換算(currency conversion)'!$B$3)</f>
        <v>76.358058112254113</v>
      </c>
      <c r="K34" s="118">
        <f>IF('BS(Balance Sheets) '!K34="-","-",'BS(Balance Sheets) '!K34/'為替換算(currency conversion)'!$B$3)</f>
        <v>71.467244179750949</v>
      </c>
      <c r="L34" s="118">
        <f>IF('BS(Balance Sheets) '!L34="-","-",'BS(Balance Sheets) '!L34/'為替換算(currency conversion)'!$B$3)</f>
        <v>67.641219996390546</v>
      </c>
      <c r="M34" s="117">
        <f>IF('BS(Balance Sheets) '!M34="-","-",'BS(Balance Sheets) '!M34/'為替換算(currency conversion)'!$B$3)</f>
        <v>65.683089695000902</v>
      </c>
      <c r="N34" s="119">
        <f>IF('BS(Balance Sheets) '!N34="-","-",'BS(Balance Sheets) '!N34/'為替換算(currency conversion)'!$B$3)</f>
        <v>68.236780364555145</v>
      </c>
      <c r="O34" s="119">
        <f>IF('BS(Balance Sheets) '!O34="-","-",'BS(Balance Sheets) '!O34/'為替換算(currency conversion)'!$B$3)</f>
        <v>61.026890452986827</v>
      </c>
      <c r="P34" s="302">
        <f>IF('BS(Balance Sheets) '!P34="-","-",'BS(Balance Sheets) '!P34/'為替換算(currency conversion)'!$B$3)</f>
        <v>73.714131023280999</v>
      </c>
    </row>
    <row r="35" spans="3:16" ht="18" customHeight="1">
      <c r="C35" s="46"/>
      <c r="D35" s="86" t="s">
        <v>206</v>
      </c>
      <c r="E35" s="69" t="s">
        <v>1</v>
      </c>
      <c r="F35" s="68" t="s">
        <v>205</v>
      </c>
      <c r="G35" s="119">
        <f>IF('BS(Balance Sheets) '!G35="-","-",'BS(Balance Sheets) '!G35/'為替換算(currency conversion)'!$B$3)</f>
        <v>440.05594658003974</v>
      </c>
      <c r="H35" s="119">
        <f>IF('BS(Balance Sheets) '!H35="-","-",'BS(Balance Sheets) '!H35/'為替換算(currency conversion)'!$B$3)</f>
        <v>440.05594658003974</v>
      </c>
      <c r="I35" s="119">
        <f>IF('BS(Balance Sheets) '!I35="-","-",'BS(Balance Sheets) '!I35/'為替換算(currency conversion)'!$B$3)</f>
        <v>440.05594658003974</v>
      </c>
      <c r="J35" s="119">
        <f>IF('BS(Balance Sheets) '!J35="-","-",'BS(Balance Sheets) '!J35/'為替換算(currency conversion)'!$B$3)</f>
        <v>435.20122721530413</v>
      </c>
      <c r="K35" s="118">
        <f>IF('BS(Balance Sheets) '!K35="-","-",'BS(Balance Sheets) '!K35/'為替換算(currency conversion)'!$B$3)</f>
        <v>435.20122721530413</v>
      </c>
      <c r="L35" s="118">
        <f>IF('BS(Balance Sheets) '!L35="-","-",'BS(Balance Sheets) '!L35/'為替換算(currency conversion)'!$B$3)</f>
        <v>435.20122721530413</v>
      </c>
      <c r="M35" s="117">
        <f>IF('BS(Balance Sheets) '!M35="-","-",'BS(Balance Sheets) '!M35/'為替換算(currency conversion)'!$B$3)</f>
        <v>493.37664681465441</v>
      </c>
      <c r="N35" s="119">
        <f>IF('BS(Balance Sheets) '!N35="-","-",'BS(Balance Sheets) '!N35/'為替換算(currency conversion)'!$B$3)</f>
        <v>505.90146182999462</v>
      </c>
      <c r="O35" s="119">
        <f>IF('BS(Balance Sheets) '!O35="-","-",'BS(Balance Sheets) '!O35/'為替換算(currency conversion)'!$B$3)</f>
        <v>505.90146182999462</v>
      </c>
      <c r="P35" s="302">
        <f>IF('BS(Balance Sheets) '!P35="-","-",'BS(Balance Sheets) '!P35/'為替換算(currency conversion)'!$B$3)</f>
        <v>505.90146182999462</v>
      </c>
    </row>
    <row r="36" spans="3:16" ht="18" customHeight="1">
      <c r="C36" s="46"/>
      <c r="D36" s="86" t="s">
        <v>204</v>
      </c>
      <c r="E36" s="69" t="s">
        <v>1</v>
      </c>
      <c r="F36" s="68" t="s">
        <v>203</v>
      </c>
      <c r="G36" s="119">
        <f>IF('BS(Balance Sheets) '!G36="-","-",'BS(Balance Sheets) '!G36/'為替換算(currency conversion)'!$B$3)</f>
        <v>63.43620285147086</v>
      </c>
      <c r="H36" s="119">
        <f>IF('BS(Balance Sheets) '!H36="-","-",'BS(Balance Sheets) '!H36/'為替換算(currency conversion)'!$B$3)</f>
        <v>37.529326836311135</v>
      </c>
      <c r="I36" s="119">
        <f>IF('BS(Balance Sheets) '!I36="-","-",'BS(Balance Sheets) '!I36/'為替換算(currency conversion)'!$B$3)</f>
        <v>18.660891535823861</v>
      </c>
      <c r="J36" s="119">
        <f>IF('BS(Balance Sheets) '!J36="-","-",'BS(Balance Sheets) '!J36/'為替換算(currency conversion)'!$B$3)</f>
        <v>8.0761595379895326</v>
      </c>
      <c r="K36" s="118">
        <f>IF('BS(Balance Sheets) '!K36="-","-",'BS(Balance Sheets) '!K36/'為替換算(currency conversion)'!$B$3)</f>
        <v>7.8325212055585638</v>
      </c>
      <c r="L36" s="118">
        <f>IF('BS(Balance Sheets) '!L36="-","-",'BS(Balance Sheets) '!L36/'為替換算(currency conversion)'!$B$3)</f>
        <v>6.3797148529146366</v>
      </c>
      <c r="M36" s="117">
        <f>IF('BS(Balance Sheets) '!M36="-","-",'BS(Balance Sheets) '!M36/'為替換算(currency conversion)'!$B$3)</f>
        <v>8.4280815737231549</v>
      </c>
      <c r="N36" s="119">
        <f>IF('BS(Balance Sheets) '!N36="-","-",'BS(Balance Sheets) '!N36/'為替換算(currency conversion)'!$B$3)</f>
        <v>8.4190579317812677</v>
      </c>
      <c r="O36" s="119">
        <f>IF('BS(Balance Sheets) '!O36="-","-",'BS(Balance Sheets) '!O36/'為替換算(currency conversion)'!$B$3)</f>
        <v>5.3961378812488725</v>
      </c>
      <c r="P36" s="302">
        <f>IF('BS(Balance Sheets) '!P36="-","-",'BS(Balance Sheets) '!P36/'為替換算(currency conversion)'!$B$3)</f>
        <v>5.8112254105757088</v>
      </c>
    </row>
    <row r="37" spans="3:16" ht="18" customHeight="1">
      <c r="C37" s="116"/>
      <c r="D37" s="83" t="s">
        <v>202</v>
      </c>
      <c r="E37" s="36" t="s">
        <v>1</v>
      </c>
      <c r="F37" s="35" t="s">
        <v>201</v>
      </c>
      <c r="G37" s="115">
        <f>IF('BS(Balance Sheets) '!G37="-","-",'BS(Balance Sheets) '!G37/'為替換算(currency conversion)'!$B$3)</f>
        <v>476.25879805089335</v>
      </c>
      <c r="H37" s="115">
        <f>IF('BS(Balance Sheets) '!H37="-","-",'BS(Balance Sheets) '!H37/'為替換算(currency conversion)'!$B$3)</f>
        <v>298.05089334055225</v>
      </c>
      <c r="I37" s="115">
        <f>IF('BS(Balance Sheets) '!I37="-","-",'BS(Balance Sheets) '!I37/'為替換算(currency conversion)'!$B$3)</f>
        <v>289.7671900378993</v>
      </c>
      <c r="J37" s="115">
        <f>IF('BS(Balance Sheets) '!J37="-","-",'BS(Balance Sheets) '!J37/'為替換算(currency conversion)'!$B$3)</f>
        <v>147.89749142754016</v>
      </c>
      <c r="K37" s="114">
        <f>IF('BS(Balance Sheets) '!K37="-","-",'BS(Balance Sheets) '!K37/'為替換算(currency conversion)'!$B$3)</f>
        <v>240.94026349034471</v>
      </c>
      <c r="L37" s="114">
        <f>IF('BS(Balance Sheets) '!L37="-","-",'BS(Balance Sheets) '!L37/'為替換算(currency conversion)'!$B$3)</f>
        <v>314.10395235517058</v>
      </c>
      <c r="M37" s="113">
        <f>IF('BS(Balance Sheets) '!M37="-","-",'BS(Balance Sheets) '!M37/'為替換算(currency conversion)'!$B$3)</f>
        <v>226.97166576430249</v>
      </c>
      <c r="N37" s="115">
        <f>IF('BS(Balance Sheets) '!N37="-","-",'BS(Balance Sheets) '!N37/'為替換算(currency conversion)'!$B$3)</f>
        <v>184.25374481140591</v>
      </c>
      <c r="O37" s="115">
        <f>IF('BS(Balance Sheets) '!O37="-","-",'BS(Balance Sheets) '!O37/'為替換算(currency conversion)'!$B$3)</f>
        <v>275.01353546291284</v>
      </c>
      <c r="P37" s="304">
        <f>IF('BS(Balance Sheets) '!P37="-","-",'BS(Balance Sheets) '!P37/'為替換算(currency conversion)'!$B$3)</f>
        <v>375.11279552427362</v>
      </c>
    </row>
    <row r="38" spans="3:16" ht="18" customHeight="1">
      <c r="C38" s="46" t="s">
        <v>200</v>
      </c>
      <c r="D38" s="112"/>
      <c r="E38" s="13" t="s">
        <v>1</v>
      </c>
      <c r="F38" s="12" t="s">
        <v>199</v>
      </c>
      <c r="G38" s="107">
        <f>IF('BS(Balance Sheets) '!G38="-","-",'BS(Balance Sheets) '!G38/'為替換算(currency conversion)'!$B$3)</f>
        <v>2322.0267099801481</v>
      </c>
      <c r="H38" s="107">
        <f>IF('BS(Balance Sheets) '!H38="-","-",'BS(Balance Sheets) '!H38/'為替換算(currency conversion)'!$B$3)</f>
        <v>2399.6751488900923</v>
      </c>
      <c r="I38" s="107">
        <f>IF('BS(Balance Sheets) '!I38="-","-",'BS(Balance Sheets) '!I38/'為替換算(currency conversion)'!$B$3)</f>
        <v>2379.8321602598812</v>
      </c>
      <c r="J38" s="107">
        <f>IF('BS(Balance Sheets) '!J38="-","-",'BS(Balance Sheets) '!J38/'為替換算(currency conversion)'!$B$3)</f>
        <v>2569.7256812849669</v>
      </c>
      <c r="K38" s="104">
        <f>IF('BS(Balance Sheets) '!K38="-","-",'BS(Balance Sheets) '!K38/'為替換算(currency conversion)'!$B$3)</f>
        <v>2592.2306442880349</v>
      </c>
      <c r="L38" s="104">
        <f>IF('BS(Balance Sheets) '!L38="-","-",'BS(Balance Sheets) '!L38/'為替換算(currency conversion)'!$B$3)</f>
        <v>2610.8193466883235</v>
      </c>
      <c r="M38" s="103">
        <f>IF('BS(Balance Sheets) '!M38="-","-",'BS(Balance Sheets) '!M38/'為替換算(currency conversion)'!$B$3)</f>
        <v>2526.3039162606028</v>
      </c>
      <c r="N38" s="107">
        <f>IF('BS(Balance Sheets) '!N38="-","-",'BS(Balance Sheets) '!N38/'為替換算(currency conversion)'!$B$3)</f>
        <v>2473.0824760873488</v>
      </c>
      <c r="O38" s="107">
        <f>IF('BS(Balance Sheets) '!O38="-","-",'BS(Balance Sheets) '!O38/'為替換算(currency conversion)'!$B$3)</f>
        <v>2482.0068579678759</v>
      </c>
      <c r="P38" s="102">
        <f>IF('BS(Balance Sheets) '!P38="-","-",'BS(Balance Sheets) '!P38/'為替換算(currency conversion)'!$B$3)</f>
        <v>2609.3123984840281</v>
      </c>
    </row>
    <row r="39" spans="3:16" ht="18" customHeight="1">
      <c r="C39" s="46"/>
      <c r="D39" s="87" t="s">
        <v>198</v>
      </c>
      <c r="E39" s="44" t="s">
        <v>1</v>
      </c>
      <c r="F39" s="43" t="s">
        <v>197</v>
      </c>
      <c r="G39" s="124">
        <f>IF('BS(Balance Sheets) '!G39="-","-",'BS(Balance Sheets) '!G39/'為替換算(currency conversion)'!$B$3)</f>
        <v>1625.5910485471939</v>
      </c>
      <c r="H39" s="124">
        <f>IF('BS(Balance Sheets) '!H39="-","-",'BS(Balance Sheets) '!H39/'為替換算(currency conversion)'!$B$3)</f>
        <v>1922.7756722613249</v>
      </c>
      <c r="I39" s="124">
        <f>IF('BS(Balance Sheets) '!I39="-","-",'BS(Balance Sheets) '!I39/'為替換算(currency conversion)'!$B$3)</f>
        <v>1735.1651326475367</v>
      </c>
      <c r="J39" s="124">
        <f>IF('BS(Balance Sheets) '!J39="-","-",'BS(Balance Sheets) '!J39/'為替換算(currency conversion)'!$B$3)</f>
        <v>1985.9592131384227</v>
      </c>
      <c r="K39" s="123">
        <f>IF('BS(Balance Sheets) '!K39="-","-",'BS(Balance Sheets) '!K39/'為替換算(currency conversion)'!$B$3)</f>
        <v>1995.8852192744994</v>
      </c>
      <c r="L39" s="123">
        <f>IF('BS(Balance Sheets) '!L39="-","-",'BS(Balance Sheets) '!L39/'為替換算(currency conversion)'!$B$3)</f>
        <v>2236.0674968417256</v>
      </c>
      <c r="M39" s="122">
        <f>IF('BS(Balance Sheets) '!M39="-","-",'BS(Balance Sheets) '!M39/'為替換算(currency conversion)'!$B$3)</f>
        <v>2109.6462732358782</v>
      </c>
      <c r="N39" s="124">
        <f>IF('BS(Balance Sheets) '!N39="-","-",'BS(Balance Sheets) '!N39/'為替換算(currency conversion)'!$B$3)</f>
        <v>2059.4206821873308</v>
      </c>
      <c r="O39" s="124">
        <f>IF('BS(Balance Sheets) '!O39="-","-",'BS(Balance Sheets) '!O39/'為替換算(currency conversion)'!$B$3)</f>
        <v>1947.8704205017145</v>
      </c>
      <c r="P39" s="301">
        <f>IF('BS(Balance Sheets) '!P39="-","-",'BS(Balance Sheets) '!P39/'為替換算(currency conversion)'!$B$3)</f>
        <v>1969.4188774589425</v>
      </c>
    </row>
    <row r="40" spans="3:16" ht="18" customHeight="1">
      <c r="C40" s="46"/>
      <c r="D40" s="86" t="s">
        <v>196</v>
      </c>
      <c r="E40" s="69" t="s">
        <v>1</v>
      </c>
      <c r="F40" s="68" t="s">
        <v>195</v>
      </c>
      <c r="G40" s="119">
        <f>IF('BS(Balance Sheets) '!G40="-","-",'BS(Balance Sheets) '!G40/'為替換算(currency conversion)'!$B$3)</f>
        <v>667.56903086085549</v>
      </c>
      <c r="H40" s="119">
        <f>IF('BS(Balance Sheets) '!H40="-","-",'BS(Balance Sheets) '!H40/'為替換算(currency conversion)'!$B$3)</f>
        <v>453.98844973831439</v>
      </c>
      <c r="I40" s="119">
        <f>IF('BS(Balance Sheets) '!I40="-","-",'BS(Balance Sheets) '!I40/'為替換算(currency conversion)'!$B$3)</f>
        <v>624.43602237863206</v>
      </c>
      <c r="J40" s="119">
        <f>IF('BS(Balance Sheets) '!J40="-","-",'BS(Balance Sheets) '!J40/'為替換算(currency conversion)'!$B$3)</f>
        <v>563.7881248872045</v>
      </c>
      <c r="K40" s="118">
        <f>IF('BS(Balance Sheets) '!K40="-","-",'BS(Balance Sheets) '!K40/'為替換算(currency conversion)'!$B$3)</f>
        <v>576.64681465439457</v>
      </c>
      <c r="L40" s="118">
        <f>IF('BS(Balance Sheets) '!L40="-","-",'BS(Balance Sheets) '!L40/'為替換算(currency conversion)'!$B$3)</f>
        <v>355.46832701678397</v>
      </c>
      <c r="M40" s="117">
        <f>IF('BS(Balance Sheets) '!M40="-","-",'BS(Balance Sheets) '!M40/'為替換算(currency conversion)'!$B$3)</f>
        <v>397.47338025627147</v>
      </c>
      <c r="N40" s="119">
        <f>IF('BS(Balance Sheets) '!N40="-","-",'BS(Balance Sheets) '!N40/'為替換算(currency conversion)'!$B$3)</f>
        <v>394.775311315647</v>
      </c>
      <c r="O40" s="119">
        <f>IF('BS(Balance Sheets) '!O40="-","-",'BS(Balance Sheets) '!O40/'為替換算(currency conversion)'!$B$3)</f>
        <v>515.44847500451181</v>
      </c>
      <c r="P40" s="302">
        <f>IF('BS(Balance Sheets) '!P40="-","-",'BS(Balance Sheets) '!P40/'為替換算(currency conversion)'!$B$3)</f>
        <v>621.30481862479701</v>
      </c>
    </row>
    <row r="41" spans="3:16" ht="18" customHeight="1">
      <c r="C41" s="46"/>
      <c r="D41" s="86" t="s">
        <v>194</v>
      </c>
      <c r="E41" s="69" t="s">
        <v>1</v>
      </c>
      <c r="F41" s="68" t="s">
        <v>193</v>
      </c>
      <c r="G41" s="119">
        <f>IF('BS(Balance Sheets) '!G41="-","-",'BS(Balance Sheets) '!G41/'為替換算(currency conversion)'!$B$3)</f>
        <v>8.7529326836311139</v>
      </c>
      <c r="H41" s="119">
        <f>IF('BS(Balance Sheets) '!H41="-","-",'BS(Balance Sheets) '!H41/'為替換算(currency conversion)'!$B$3)</f>
        <v>3.0951091860674969</v>
      </c>
      <c r="I41" s="119">
        <f>IF('BS(Balance Sheets) '!I41="-","-",'BS(Balance Sheets) '!I41/'為替換算(currency conversion)'!$B$3)</f>
        <v>0.2346146904890814</v>
      </c>
      <c r="J41" s="119">
        <f>IF('BS(Balance Sheets) '!J41="-","-",'BS(Balance Sheets) '!J41/'為替換算(currency conversion)'!$B$3)</f>
        <v>0.31582746796607114</v>
      </c>
      <c r="K41" s="118">
        <f>IF('BS(Balance Sheets) '!K41="-","-",'BS(Balance Sheets) '!K41/'為替換算(currency conversion)'!$B$3)</f>
        <v>0.37899296155928536</v>
      </c>
      <c r="L41" s="118">
        <f>IF('BS(Balance Sheets) '!L41="-","-",'BS(Balance Sheets) '!L41/'為替換算(currency conversion)'!$B$3)</f>
        <v>0.27070925825663239</v>
      </c>
      <c r="M41" s="117">
        <f>IF('BS(Balance Sheets) '!M41="-","-",'BS(Balance Sheets) '!M41/'為替換算(currency conversion)'!$B$3)</f>
        <v>0.29778018408229562</v>
      </c>
      <c r="N41" s="119">
        <f>IF('BS(Balance Sheets) '!N41="-","-",'BS(Balance Sheets) '!N41/'為替換算(currency conversion)'!$B$3)</f>
        <v>0.17144919689586718</v>
      </c>
      <c r="O41" s="119">
        <f>IF('BS(Balance Sheets) '!O41="-","-",'BS(Balance Sheets) '!O41/'為替換算(currency conversion)'!$B$3)</f>
        <v>7.2189135535101978E-2</v>
      </c>
      <c r="P41" s="302">
        <f>IF('BS(Balance Sheets) '!P41="-","-",'BS(Balance Sheets) '!P41/'為替換算(currency conversion)'!$B$3)</f>
        <v>4.5118209709438729E-2</v>
      </c>
    </row>
    <row r="42" spans="3:16" ht="18" customHeight="1">
      <c r="C42" s="16"/>
      <c r="D42" s="83" t="s">
        <v>192</v>
      </c>
      <c r="E42" s="36" t="s">
        <v>1</v>
      </c>
      <c r="F42" s="35" t="s">
        <v>191</v>
      </c>
      <c r="G42" s="115">
        <f>IF('BS(Balance Sheets) '!G42="-","-",'BS(Balance Sheets) '!G42/'為替換算(currency conversion)'!$B$3)</f>
        <v>20.104674246525899</v>
      </c>
      <c r="H42" s="115">
        <f>IF('BS(Balance Sheets) '!H42="-","-",'BS(Balance Sheets) '!H42/'為替換算(currency conversion)'!$B$3)</f>
        <v>19.806894062443604</v>
      </c>
      <c r="I42" s="115">
        <f>IF('BS(Balance Sheets) '!I42="-","-",'BS(Balance Sheets) '!I42/'為替換算(currency conversion)'!$B$3)</f>
        <v>19.978343259339471</v>
      </c>
      <c r="J42" s="115">
        <f>IF('BS(Balance Sheets) '!J42="-","-",'BS(Balance Sheets) '!J42/'為替換算(currency conversion)'!$B$3)</f>
        <v>19.653492149431511</v>
      </c>
      <c r="K42" s="114">
        <f>IF('BS(Balance Sheets) '!K42="-","-",'BS(Balance Sheets) '!K42/'為替換算(currency conversion)'!$B$3)</f>
        <v>19.310593755639779</v>
      </c>
      <c r="L42" s="114">
        <f>IF('BS(Balance Sheets) '!L42="-","-",'BS(Balance Sheets) '!L42/'為替換算(currency conversion)'!$B$3)</f>
        <v>19.003789929615593</v>
      </c>
      <c r="M42" s="113">
        <f>IF('BS(Balance Sheets) '!M42="-","-",'BS(Balance Sheets) '!M42/'為替換算(currency conversion)'!$B$3)</f>
        <v>18.868435300487278</v>
      </c>
      <c r="N42" s="115">
        <f>IF('BS(Balance Sheets) '!N42="-","-",'BS(Balance Sheets) '!N42/'為替換算(currency conversion)'!$B$3)</f>
        <v>18.706009745533297</v>
      </c>
      <c r="O42" s="115">
        <f>IF('BS(Balance Sheets) '!O42="-","-",'BS(Balance Sheets) '!O42/'為替換算(currency conversion)'!$B$3)</f>
        <v>18.606749684172534</v>
      </c>
      <c r="P42" s="304">
        <f>IF('BS(Balance Sheets) '!P42="-","-",'BS(Balance Sheets) '!P42/'為替換算(currency conversion)'!$B$3)</f>
        <v>18.525536906695542</v>
      </c>
    </row>
    <row r="43" spans="3:16" ht="18" customHeight="1">
      <c r="C43" s="46" t="s">
        <v>190</v>
      </c>
      <c r="D43" s="89"/>
      <c r="E43" s="3" t="s">
        <v>1</v>
      </c>
      <c r="F43" s="81" t="s">
        <v>189</v>
      </c>
      <c r="G43" s="111">
        <f>IF('BS(Balance Sheets) '!G43="-","-",'BS(Balance Sheets) '!G43/'為替換算(currency conversion)'!$B$3)</f>
        <v>1696.3273777296517</v>
      </c>
      <c r="H43" s="111">
        <f>IF('BS(Balance Sheets) '!H43="-","-",'BS(Balance Sheets) '!H43/'為替換算(currency conversion)'!$B$3)</f>
        <v>1814.4648980328461</v>
      </c>
      <c r="I43" s="111">
        <f>IF('BS(Balance Sheets) '!I43="-","-",'BS(Balance Sheets) '!I43/'為替換算(currency conversion)'!$B$3)</f>
        <v>3120.7092582566324</v>
      </c>
      <c r="J43" s="111">
        <f>IF('BS(Balance Sheets) '!J43="-","-",'BS(Balance Sheets) '!J43/'為替換算(currency conversion)'!$B$3)</f>
        <v>3635.0027070925826</v>
      </c>
      <c r="K43" s="110">
        <f>IF('BS(Balance Sheets) '!K43="-","-",'BS(Balance Sheets) '!K43/'為替換算(currency conversion)'!$B$3)</f>
        <v>3698.5110990795888</v>
      </c>
      <c r="L43" s="110">
        <f>IF('BS(Balance Sheets) '!L43="-","-",'BS(Balance Sheets) '!L43/'為替換算(currency conversion)'!$B$3)</f>
        <v>4364.0588341454613</v>
      </c>
      <c r="M43" s="109">
        <f>IF('BS(Balance Sheets) '!M43="-","-",'BS(Balance Sheets) '!M43/'為替換算(currency conversion)'!$B$3)</f>
        <v>5008.6897671900379</v>
      </c>
      <c r="N43" s="111">
        <f>IF('BS(Balance Sheets) '!N43="-","-",'BS(Balance Sheets) '!N43/'為替換算(currency conversion)'!$B$3)</f>
        <v>4631.2849666125248</v>
      </c>
      <c r="O43" s="111">
        <f>IF('BS(Balance Sheets) '!O43="-","-",'BS(Balance Sheets) '!O43/'為替換算(currency conversion)'!$B$3)</f>
        <v>8384.8583288215123</v>
      </c>
      <c r="P43" s="108">
        <f>IF('BS(Balance Sheets) '!P43="-","-",'BS(Balance Sheets) '!P43/'為替換算(currency conversion)'!$B$3)</f>
        <v>8726.9175239126525</v>
      </c>
    </row>
    <row r="44" spans="3:16" ht="18" customHeight="1">
      <c r="C44" s="46"/>
      <c r="D44" s="87" t="s">
        <v>188</v>
      </c>
      <c r="E44" s="44" t="s">
        <v>1</v>
      </c>
      <c r="F44" s="125" t="s">
        <v>187</v>
      </c>
      <c r="G44" s="124">
        <f>IF('BS(Balance Sheets) '!G44="-","-",'BS(Balance Sheets) '!G44/'為替換算(currency conversion)'!$B$3)</f>
        <v>160.29597545569393</v>
      </c>
      <c r="H44" s="124">
        <f>IF('BS(Balance Sheets) '!H44="-","-",'BS(Balance Sheets) '!H44/'為替換算(currency conversion)'!$B$3)</f>
        <v>201.01064789749145</v>
      </c>
      <c r="I44" s="124">
        <f>IF('BS(Balance Sheets) '!I44="-","-",'BS(Balance Sheets) '!I44/'為替換算(currency conversion)'!$B$3)</f>
        <v>213.57155748059918</v>
      </c>
      <c r="J44" s="124">
        <f>IF('BS(Balance Sheets) '!J44="-","-",'BS(Balance Sheets) '!J44/'為替換算(currency conversion)'!$B$3)</f>
        <v>210.25988088792639</v>
      </c>
      <c r="K44" s="123">
        <f>IF('BS(Balance Sheets) '!K44="-","-",'BS(Balance Sheets) '!K44/'為替換算(currency conversion)'!$B$3)</f>
        <v>220.58292726944597</v>
      </c>
      <c r="L44" s="123">
        <f>IF('BS(Balance Sheets) '!L44="-","-",'BS(Balance Sheets) '!L44/'為替換算(currency conversion)'!$B$3)</f>
        <v>275.33838657282081</v>
      </c>
      <c r="M44" s="122">
        <f>IF('BS(Balance Sheets) '!M44="-","-",'BS(Balance Sheets) '!M44/'為替換算(currency conversion)'!$B$3)</f>
        <v>852.16567406605316</v>
      </c>
      <c r="N44" s="124">
        <f>IF('BS(Balance Sheets) '!N44="-","-",'BS(Balance Sheets) '!N44/'為替換算(currency conversion)'!$B$3)</f>
        <v>590.69662515791379</v>
      </c>
      <c r="O44" s="124">
        <f>IF('BS(Balance Sheets) '!O44="-","-",'BS(Balance Sheets) '!O44/'為替換算(currency conversion)'!$B$3)</f>
        <v>659.51091860674967</v>
      </c>
      <c r="P44" s="301">
        <f>IF('BS(Balance Sheets) '!P44="-","-",'BS(Balance Sheets) '!P44/'為替換算(currency conversion)'!$B$3)</f>
        <v>898.8991156830898</v>
      </c>
    </row>
    <row r="45" spans="3:16" ht="18" customHeight="1">
      <c r="C45" s="46"/>
      <c r="D45" s="86" t="s">
        <v>186</v>
      </c>
      <c r="E45" s="69" t="s">
        <v>1</v>
      </c>
      <c r="F45" s="68" t="s">
        <v>185</v>
      </c>
      <c r="G45" s="119">
        <f>IF('BS(Balance Sheets) '!G45="-","-",'BS(Balance Sheets) '!G45/'為替換算(currency conversion)'!$B$3)</f>
        <v>521.67478794441445</v>
      </c>
      <c r="H45" s="119">
        <f>IF('BS(Balance Sheets) '!H45="-","-",'BS(Balance Sheets) '!H45/'為替換算(currency conversion)'!$B$3)</f>
        <v>601.76863382061003</v>
      </c>
      <c r="I45" s="119">
        <f>IF('BS(Balance Sheets) '!I45="-","-",'BS(Balance Sheets) '!I45/'為替換算(currency conversion)'!$B$3)</f>
        <v>1449.3863923479516</v>
      </c>
      <c r="J45" s="119">
        <f>IF('BS(Balance Sheets) '!J45="-","-",'BS(Balance Sheets) '!J45/'為替換算(currency conversion)'!$B$3)</f>
        <v>636.80743548096018</v>
      </c>
      <c r="K45" s="118">
        <f>IF('BS(Balance Sheets) '!K45="-","-",'BS(Balance Sheets) '!K45/'為替換算(currency conversion)'!$B$3)</f>
        <v>1138.1790290561271</v>
      </c>
      <c r="L45" s="118">
        <f>IF('BS(Balance Sheets) '!L45="-","-",'BS(Balance Sheets) '!L45/'為替換算(currency conversion)'!$B$3)</f>
        <v>1207.561811947302</v>
      </c>
      <c r="M45" s="117">
        <f>IF('BS(Balance Sheets) '!M45="-","-",'BS(Balance Sheets) '!M45/'為替換算(currency conversion)'!$B$3)</f>
        <v>1198.9532575347412</v>
      </c>
      <c r="N45" s="119">
        <f>IF('BS(Balance Sheets) '!N45="-","-",'BS(Balance Sheets) '!N45/'為替換算(currency conversion)'!$B$3)</f>
        <v>1234.1093665403357</v>
      </c>
      <c r="O45" s="119">
        <f>IF('BS(Balance Sheets) '!O45="-","-",'BS(Balance Sheets) '!O45/'為替換算(currency conversion)'!$B$3)</f>
        <v>1540.8139325031584</v>
      </c>
      <c r="P45" s="302">
        <f>IF('BS(Balance Sheets) '!P45="-","-",'BS(Balance Sheets) '!P45/'為替換算(currency conversion)'!$B$3)</f>
        <v>1585.7697166576431</v>
      </c>
    </row>
    <row r="46" spans="3:16" ht="18" customHeight="1">
      <c r="C46" s="46"/>
      <c r="D46" s="86" t="s">
        <v>184</v>
      </c>
      <c r="E46" s="69" t="s">
        <v>1</v>
      </c>
      <c r="F46" s="68" t="s">
        <v>183</v>
      </c>
      <c r="G46" s="119" t="str">
        <f>IF('BS(Balance Sheets) '!G46="-","-",'BS(Balance Sheets) '!G46/'為替換算(currency conversion)'!$B$3)</f>
        <v>-</v>
      </c>
      <c r="H46" s="119" t="str">
        <f>IF('BS(Balance Sheets) '!H46="-","-",'BS(Balance Sheets) '!H46/'為替換算(currency conversion)'!$B$3)</f>
        <v>-</v>
      </c>
      <c r="I46" s="119" t="str">
        <f>IF('BS(Balance Sheets) '!I46="-","-",'BS(Balance Sheets) '!I46/'為替換算(currency conversion)'!$B$3)</f>
        <v>-</v>
      </c>
      <c r="J46" s="119">
        <f>IF('BS(Balance Sheets) '!J46="-","-",'BS(Balance Sheets) '!J46/'為替換算(currency conversion)'!$B$3)</f>
        <v>162.42555495397943</v>
      </c>
      <c r="K46" s="118">
        <f>IF('BS(Balance Sheets) '!K46="-","-",'BS(Balance Sheets) '!K46/'為替換算(currency conversion)'!$B$3)</f>
        <v>1683.9559646273237</v>
      </c>
      <c r="L46" s="118">
        <f>IF('BS(Balance Sheets) '!L46="-","-",'BS(Balance Sheets) '!L46/'為替換算(currency conversion)'!$B$3)</f>
        <v>1990.5793178126694</v>
      </c>
      <c r="M46" s="117">
        <f>IF('BS(Balance Sheets) '!M46="-","-",'BS(Balance Sheets) '!M46/'為替換算(currency conversion)'!$B$3)</f>
        <v>1995.0550442158456</v>
      </c>
      <c r="N46" s="119">
        <f>IF('BS(Balance Sheets) '!N46="-","-",'BS(Balance Sheets) '!N46/'為替換算(currency conversion)'!$B$3)</f>
        <v>2127.9823136617943</v>
      </c>
      <c r="O46" s="119">
        <f>IF('BS(Balance Sheets) '!O46="-","-",'BS(Balance Sheets) '!O46/'為替換算(currency conversion)'!$B$3)</f>
        <v>5294.4324129218558</v>
      </c>
      <c r="P46" s="302">
        <f>IF('BS(Balance Sheets) '!P46="-","-",'BS(Balance Sheets) '!P46/'為替換算(currency conversion)'!$B$3)</f>
        <v>5309.6643205197624</v>
      </c>
    </row>
    <row r="47" spans="3:16" ht="18" customHeight="1">
      <c r="C47" s="46"/>
      <c r="D47" s="86" t="s">
        <v>182</v>
      </c>
      <c r="E47" s="69" t="s">
        <v>1</v>
      </c>
      <c r="F47" s="85" t="s">
        <v>181</v>
      </c>
      <c r="G47" s="119">
        <f>IF('BS(Balance Sheets) '!G47="-","-",'BS(Balance Sheets) '!G47/'為替換算(currency conversion)'!$B$3)</f>
        <v>0.44215845515249957</v>
      </c>
      <c r="H47" s="119">
        <f>IF('BS(Balance Sheets) '!H47="-","-",'BS(Balance Sheets) '!H47/'為替換算(currency conversion)'!$B$3)</f>
        <v>0.67677314564158098</v>
      </c>
      <c r="I47" s="119">
        <f>IF('BS(Balance Sheets) '!I47="-","-",'BS(Balance Sheets) '!I47/'為替換算(currency conversion)'!$B$3)</f>
        <v>1.1008843169103051</v>
      </c>
      <c r="J47" s="119">
        <f>IF('BS(Balance Sheets) '!J47="-","-",'BS(Balance Sheets) '!J47/'為替換算(currency conversion)'!$B$3)</f>
        <v>0.92943512001443784</v>
      </c>
      <c r="K47" s="118">
        <f>IF('BS(Balance Sheets) '!K47="-","-",'BS(Balance Sheets) '!K47/'為替換算(currency conversion)'!$B$3)</f>
        <v>19.797870420501717</v>
      </c>
      <c r="L47" s="118" t="str">
        <f>IF('BS(Balance Sheets) '!L47="-","-",'BS(Balance Sheets) '!L47/'為替換算(currency conversion)'!$B$3)</f>
        <v>-</v>
      </c>
      <c r="M47" s="117" t="str">
        <f>IF('BS(Balance Sheets) '!M47="-","-",'BS(Balance Sheets) '!M47/'為替換算(currency conversion)'!$B$3)</f>
        <v>-</v>
      </c>
      <c r="N47" s="119" t="str">
        <f>IF('BS(Balance Sheets) '!N47="-","-",'BS(Balance Sheets) '!N47/'為替換算(currency conversion)'!$B$3)</f>
        <v>-</v>
      </c>
      <c r="O47" s="119" t="str">
        <f>IF('BS(Balance Sheets) '!O47="-","-",'BS(Balance Sheets) '!O47/'為替換算(currency conversion)'!$B$3)</f>
        <v>-</v>
      </c>
      <c r="P47" s="302" t="str">
        <f>IF('BS(Balance Sheets) '!P47="-","-",'BS(Balance Sheets) '!P47/'為替換算(currency conversion)'!$B$3)</f>
        <v>-</v>
      </c>
    </row>
    <row r="48" spans="3:16" ht="18" customHeight="1">
      <c r="C48" s="46"/>
      <c r="D48" s="86" t="s">
        <v>180</v>
      </c>
      <c r="E48" s="69" t="s">
        <v>1</v>
      </c>
      <c r="F48" s="68" t="s">
        <v>179</v>
      </c>
      <c r="G48" s="119">
        <f>IF('BS(Balance Sheets) '!G48="-","-",'BS(Balance Sheets) '!G48/'為替換算(currency conversion)'!$B$3)</f>
        <v>452.3010286951814</v>
      </c>
      <c r="H48" s="119">
        <f>IF('BS(Balance Sheets) '!H48="-","-",'BS(Balance Sheets) '!H48/'為替換算(currency conversion)'!$B$3)</f>
        <v>463.8693376646815</v>
      </c>
      <c r="I48" s="119">
        <f>IF('BS(Balance Sheets) '!I48="-","-",'BS(Balance Sheets) '!I48/'為替換算(currency conversion)'!$B$3)</f>
        <v>648.15917704385492</v>
      </c>
      <c r="J48" s="119">
        <f>IF('BS(Balance Sheets) '!J48="-","-",'BS(Balance Sheets) '!J48/'為替換算(currency conversion)'!$B$3)</f>
        <v>1796.5529687781991</v>
      </c>
      <c r="K48" s="118">
        <f>IF('BS(Balance Sheets) '!K48="-","-",'BS(Balance Sheets) '!K48/'為替換算(currency conversion)'!$B$3)</f>
        <v>3.2755820249052521</v>
      </c>
      <c r="L48" s="118" t="str">
        <f>IF('BS(Balance Sheets) '!L48="-","-",'BS(Balance Sheets) '!L48/'為替換算(currency conversion)'!$B$3)</f>
        <v>-</v>
      </c>
      <c r="M48" s="117" t="str">
        <f>IF('BS(Balance Sheets) '!M48="-","-",'BS(Balance Sheets) '!M48/'為替換算(currency conversion)'!$B$3)</f>
        <v>-</v>
      </c>
      <c r="N48" s="119" t="str">
        <f>IF('BS(Balance Sheets) '!N48="-","-",'BS(Balance Sheets) '!N48/'為替換算(currency conversion)'!$B$3)</f>
        <v>-</v>
      </c>
      <c r="O48" s="119" t="str">
        <f>IF('BS(Balance Sheets) '!O48="-","-",'BS(Balance Sheets) '!O48/'為替換算(currency conversion)'!$B$3)</f>
        <v>-</v>
      </c>
      <c r="P48" s="302" t="str">
        <f>IF('BS(Balance Sheets) '!P48="-","-",'BS(Balance Sheets) '!P48/'為替換算(currency conversion)'!$B$3)</f>
        <v>-</v>
      </c>
    </row>
    <row r="49" spans="3:16" ht="18" customHeight="1">
      <c r="C49" s="46"/>
      <c r="D49" s="86" t="s">
        <v>178</v>
      </c>
      <c r="E49" s="69" t="s">
        <v>1</v>
      </c>
      <c r="F49" s="68" t="s">
        <v>177</v>
      </c>
      <c r="G49" s="119">
        <f>IF('BS(Balance Sheets) '!G49="-","-",'BS(Balance Sheets) '!G49/'為替換算(currency conversion)'!$B$3)</f>
        <v>0.97455332972387665</v>
      </c>
      <c r="H49" s="119">
        <f>IF('BS(Balance Sheets) '!H49="-","-",'BS(Balance Sheets) '!H49/'為替換算(currency conversion)'!$B$3)</f>
        <v>2.9236599891716297</v>
      </c>
      <c r="I49" s="121">
        <f>IF('BS(Balance Sheets) '!I49="-","-",'BS(Balance Sheets) '!I49/'為替換算(currency conversion)'!$B$3)</f>
        <v>4.8727666486193835</v>
      </c>
      <c r="J49" s="121">
        <f>IF('BS(Balance Sheets) '!J49="-","-",'BS(Balance Sheets) '!J49/'為替換算(currency conversion)'!$B$3)</f>
        <v>4.8727666486193835</v>
      </c>
      <c r="K49" s="120">
        <f>IF('BS(Balance Sheets) '!K49="-","-",'BS(Balance Sheets) '!K49/'為替換算(currency conversion)'!$B$3)</f>
        <v>4.8727666486193835</v>
      </c>
      <c r="L49" s="118">
        <f>IF('BS(Balance Sheets) '!L49="-","-",'BS(Balance Sheets) '!L49/'為替換算(currency conversion)'!$B$3)</f>
        <v>4.8727666486193835</v>
      </c>
      <c r="M49" s="117">
        <f>IF('BS(Balance Sheets) '!M49="-","-",'BS(Balance Sheets) '!M49/'為替換算(currency conversion)'!$B$3)</f>
        <v>4.8727666486193835</v>
      </c>
      <c r="N49" s="119">
        <f>IF('BS(Balance Sheets) '!N49="-","-",'BS(Balance Sheets) '!N49/'為替換算(currency conversion)'!$B$3)</f>
        <v>4.8727666486193835</v>
      </c>
      <c r="O49" s="119">
        <f>IF('BS(Balance Sheets) '!O49="-","-",'BS(Balance Sheets) '!O49/'為替換算(currency conversion)'!$B$3)</f>
        <v>4.8727666486193835</v>
      </c>
      <c r="P49" s="302">
        <f>IF('BS(Balance Sheets) '!P49="-","-",'BS(Balance Sheets) '!P49/'為替換算(currency conversion)'!$B$3)</f>
        <v>4.8727666486193835</v>
      </c>
    </row>
    <row r="50" spans="3:16" ht="18" customHeight="1">
      <c r="C50" s="46"/>
      <c r="D50" s="86" t="s">
        <v>176</v>
      </c>
      <c r="E50" s="69" t="s">
        <v>1</v>
      </c>
      <c r="F50" s="68" t="s">
        <v>175</v>
      </c>
      <c r="G50" s="119">
        <f>IF('BS(Balance Sheets) '!G50="-","-",'BS(Balance Sheets) '!G50/'為替換算(currency conversion)'!$B$3)</f>
        <v>12.100703844071468</v>
      </c>
      <c r="H50" s="119">
        <f>IF('BS(Balance Sheets) '!H50="-","-",'BS(Balance Sheets) '!H50/'為替換算(currency conversion)'!$B$3)</f>
        <v>25.609095831077425</v>
      </c>
      <c r="I50" s="119">
        <f>IF('BS(Balance Sheets) '!I50="-","-",'BS(Balance Sheets) '!I50/'為替換算(currency conversion)'!$B$3)</f>
        <v>299.67514889009203</v>
      </c>
      <c r="J50" s="119">
        <f>IF('BS(Balance Sheets) '!J50="-","-",'BS(Balance Sheets) '!J50/'為替換算(currency conversion)'!$B$3)</f>
        <v>327.58527341635084</v>
      </c>
      <c r="K50" s="118">
        <f>IF('BS(Balance Sheets) '!K50="-","-",'BS(Balance Sheets) '!K50/'為替換算(currency conversion)'!$B$3)</f>
        <v>170.84461288576071</v>
      </c>
      <c r="L50" s="118">
        <f>IF('BS(Balance Sheets) '!L50="-","-",'BS(Balance Sheets) '!L50/'為替換算(currency conversion)'!$B$3)</f>
        <v>459.25825663237686</v>
      </c>
      <c r="M50" s="117">
        <f>IF('BS(Balance Sheets) '!M50="-","-",'BS(Balance Sheets) '!M50/'為替換算(currency conversion)'!$B$3)</f>
        <v>761.49611983396505</v>
      </c>
      <c r="N50" s="119">
        <f>IF('BS(Balance Sheets) '!N50="-","-",'BS(Balance Sheets) '!N50/'為替換算(currency conversion)'!$B$3)</f>
        <v>450.79408049088613</v>
      </c>
      <c r="O50" s="119">
        <f>IF('BS(Balance Sheets) '!O50="-","-",'BS(Balance Sheets) '!O50/'為替換算(currency conversion)'!$B$3)</f>
        <v>528.39740119112082</v>
      </c>
      <c r="P50" s="302">
        <f>IF('BS(Balance Sheets) '!P50="-","-",'BS(Balance Sheets) '!P50/'為替換算(currency conversion)'!$B$3)</f>
        <v>565.12362389460395</v>
      </c>
    </row>
    <row r="51" spans="3:16" ht="18" customHeight="1">
      <c r="C51" s="46"/>
      <c r="D51" s="86" t="s">
        <v>174</v>
      </c>
      <c r="E51" s="69" t="s">
        <v>1</v>
      </c>
      <c r="F51" s="68" t="s">
        <v>173</v>
      </c>
      <c r="G51" s="119">
        <f>IF('BS(Balance Sheets) '!G51="-","-",'BS(Balance Sheets) '!G51/'為替換算(currency conversion)'!$B$3)</f>
        <v>0.40606388738494859</v>
      </c>
      <c r="H51" s="119">
        <f>IF('BS(Balance Sheets) '!H51="-","-",'BS(Balance Sheets) '!H51/'為替換算(currency conversion)'!$B$3)</f>
        <v>0.39704024544306082</v>
      </c>
      <c r="I51" s="119">
        <f>IF('BS(Balance Sheets) '!I51="-","-",'BS(Balance Sheets) '!I51/'為替換算(currency conversion)'!$B$3)</f>
        <v>1.2542862299223967</v>
      </c>
      <c r="J51" s="119">
        <f>IF('BS(Balance Sheets) '!J51="-","-",'BS(Balance Sheets) '!J51/'為替換算(currency conversion)'!$B$3)</f>
        <v>2.1656740660530591</v>
      </c>
      <c r="K51" s="118">
        <f>IF('BS(Balance Sheets) '!K51="-","-",'BS(Balance Sheets) '!K51/'為替換算(currency conversion)'!$B$3)</f>
        <v>1.7776574625518859</v>
      </c>
      <c r="L51" s="118" t="str">
        <f>IF('BS(Balance Sheets) '!L51="-","-",'BS(Balance Sheets) '!L51/'為替換算(currency conversion)'!$B$3)</f>
        <v>-</v>
      </c>
      <c r="M51" s="117" t="str">
        <f>IF('BS(Balance Sheets) '!M51="-","-",'BS(Balance Sheets) '!M51/'為替換算(currency conversion)'!$B$3)</f>
        <v>-</v>
      </c>
      <c r="N51" s="119" t="str">
        <f>IF('BS(Balance Sheets) '!N51="-","-",'BS(Balance Sheets) '!N51/'為替換算(currency conversion)'!$B$3)</f>
        <v>-</v>
      </c>
      <c r="O51" s="119" t="str">
        <f>IF('BS(Balance Sheets) '!O51="-","-",'BS(Balance Sheets) '!O51/'為替換算(currency conversion)'!$B$3)</f>
        <v>-</v>
      </c>
      <c r="P51" s="302" t="str">
        <f>IF('BS(Balance Sheets) '!P51="-","-",'BS(Balance Sheets) '!P51/'為替換算(currency conversion)'!$B$3)</f>
        <v>-</v>
      </c>
    </row>
    <row r="52" spans="3:16" ht="18" customHeight="1">
      <c r="C52" s="46"/>
      <c r="D52" s="86" t="s">
        <v>172</v>
      </c>
      <c r="E52" s="69" t="s">
        <v>1</v>
      </c>
      <c r="F52" s="85" t="s">
        <v>171</v>
      </c>
      <c r="G52" s="119">
        <f>IF('BS(Balance Sheets) '!G52="-","-",'BS(Balance Sheets) '!G52/'為替換算(currency conversion)'!$B$3)</f>
        <v>29.164410756181198</v>
      </c>
      <c r="H52" s="119">
        <f>IF('BS(Balance Sheets) '!H52="-","-",'BS(Balance Sheets) '!H52/'為替換算(currency conversion)'!$B$3)</f>
        <v>40.741743367623172</v>
      </c>
      <c r="I52" s="119">
        <f>IF('BS(Balance Sheets) '!I52="-","-",'BS(Balance Sheets) '!I52/'為替換算(currency conversion)'!$B$3)</f>
        <v>38.413643746616138</v>
      </c>
      <c r="J52" s="119">
        <f>IF('BS(Balance Sheets) '!J52="-","-",'BS(Balance Sheets) '!J52/'為替換算(currency conversion)'!$B$3)</f>
        <v>59.592131384226676</v>
      </c>
      <c r="K52" s="118">
        <f>IF('BS(Balance Sheets) '!K52="-","-",'BS(Balance Sheets) '!K52/'為替換算(currency conversion)'!$B$3)</f>
        <v>60.061360765204839</v>
      </c>
      <c r="L52" s="118" t="str">
        <f>IF('BS(Balance Sheets) '!L52="-","-",'BS(Balance Sheets) '!L52/'為替換算(currency conversion)'!$B$3)</f>
        <v>-</v>
      </c>
      <c r="M52" s="117" t="str">
        <f>IF('BS(Balance Sheets) '!M52="-","-",'BS(Balance Sheets) '!M52/'為替換算(currency conversion)'!$B$3)</f>
        <v>-</v>
      </c>
      <c r="N52" s="119" t="str">
        <f>IF('BS(Balance Sheets) '!N52="-","-",'BS(Balance Sheets) '!N52/'為替換算(currency conversion)'!$B$3)</f>
        <v>-</v>
      </c>
      <c r="O52" s="119" t="str">
        <f>IF('BS(Balance Sheets) '!O52="-","-",'BS(Balance Sheets) '!O52/'為替換算(currency conversion)'!$B$3)</f>
        <v>-</v>
      </c>
      <c r="P52" s="302" t="str">
        <f>IF('BS(Balance Sheets) '!P52="-","-",'BS(Balance Sheets) '!P52/'為替換算(currency conversion)'!$B$3)</f>
        <v>-</v>
      </c>
    </row>
    <row r="53" spans="3:16" ht="18" customHeight="1">
      <c r="C53" s="46"/>
      <c r="D53" s="86" t="s">
        <v>170</v>
      </c>
      <c r="E53" s="69" t="s">
        <v>1</v>
      </c>
      <c r="F53" s="85" t="s">
        <v>169</v>
      </c>
      <c r="G53" s="119">
        <f>IF('BS(Balance Sheets) '!G53="-","-",'BS(Balance Sheets) '!G53/'為替換算(currency conversion)'!$B$3)</f>
        <v>173.33513806172172</v>
      </c>
      <c r="H53" s="119">
        <f>IF('BS(Balance Sheets) '!H53="-","-",'BS(Balance Sheets) '!H53/'為替換算(currency conversion)'!$B$3)</f>
        <v>166.99151777657463</v>
      </c>
      <c r="I53" s="119">
        <f>IF('BS(Balance Sheets) '!I53="-","-",'BS(Balance Sheets) '!I53/'為替換算(currency conversion)'!$B$3)</f>
        <v>157.67009565060459</v>
      </c>
      <c r="J53" s="119">
        <f>IF('BS(Balance Sheets) '!J53="-","-",'BS(Balance Sheets) '!J53/'為替換算(currency conversion)'!$B$3)</f>
        <v>142.08626601696446</v>
      </c>
      <c r="K53" s="118">
        <f>IF('BS(Balance Sheets) '!K53="-","-",'BS(Balance Sheets) '!K53/'為替換算(currency conversion)'!$B$3)</f>
        <v>108.67171990615412</v>
      </c>
      <c r="L53" s="118">
        <f>IF('BS(Balance Sheets) '!L53="-","-",'BS(Balance Sheets) '!L53/'為替換算(currency conversion)'!$B$3)</f>
        <v>95.858148348673524</v>
      </c>
      <c r="M53" s="117">
        <f>IF('BS(Balance Sheets) '!M53="-","-",'BS(Balance Sheets) '!M53/'為替換算(currency conversion)'!$B$3)</f>
        <v>85.065872586175786</v>
      </c>
      <c r="N53" s="119">
        <f>IF('BS(Balance Sheets) '!N53="-","-",'BS(Balance Sheets) '!N53/'為替換算(currency conversion)'!$B$3)</f>
        <v>84.759068760151607</v>
      </c>
      <c r="O53" s="119" t="str">
        <f>IF('BS(Balance Sheets) '!O53="-","-",'BS(Balance Sheets) '!O53/'為替換算(currency conversion)'!$B$3)</f>
        <v>-</v>
      </c>
      <c r="P53" s="302" t="str">
        <f>IF('BS(Balance Sheets) '!P53="-","-",'BS(Balance Sheets) '!P53/'為替換算(currency conversion)'!$B$3)</f>
        <v>-</v>
      </c>
    </row>
    <row r="54" spans="3:16" ht="18" customHeight="1">
      <c r="C54" s="46"/>
      <c r="D54" s="86" t="s">
        <v>168</v>
      </c>
      <c r="E54" s="69" t="s">
        <v>1</v>
      </c>
      <c r="F54" s="85" t="s">
        <v>167</v>
      </c>
      <c r="G54" s="119">
        <f>IF('BS(Balance Sheets) '!G54="-","-",'BS(Balance Sheets) '!G54/'為替換算(currency conversion)'!$B$3)</f>
        <v>333.17090777837939</v>
      </c>
      <c r="H54" s="119">
        <f>IF('BS(Balance Sheets) '!H54="-","-",'BS(Balance Sheets) '!H54/'為替換算(currency conversion)'!$B$3)</f>
        <v>299.39541598989354</v>
      </c>
      <c r="I54" s="119">
        <f>IF('BS(Balance Sheets) '!I54="-","-",'BS(Balance Sheets) '!I54/'為替換算(currency conversion)'!$B$3)</f>
        <v>296.54394513625704</v>
      </c>
      <c r="J54" s="119">
        <f>IF('BS(Balance Sheets) '!J54="-","-",'BS(Balance Sheets) '!J54/'為替換算(currency conversion)'!$B$3)</f>
        <v>280.38260241833603</v>
      </c>
      <c r="K54" s="118">
        <f>IF('BS(Balance Sheets) '!K54="-","-",'BS(Balance Sheets) '!K54/'為替換算(currency conversion)'!$B$3)</f>
        <v>274.3006677495037</v>
      </c>
      <c r="L54" s="118">
        <f>IF('BS(Balance Sheets) '!L54="-","-",'BS(Balance Sheets) '!L54/'為替換算(currency conversion)'!$B$3)</f>
        <v>234.28983937917346</v>
      </c>
      <c r="M54" s="117" t="str">
        <f>IF('BS(Balance Sheets) '!M54="-","-",'BS(Balance Sheets) '!M54/'為替換算(currency conversion)'!$B$3)</f>
        <v>-</v>
      </c>
      <c r="N54" s="119">
        <f>IF('BS(Balance Sheets) '!N54="-","-",'BS(Balance Sheets) '!N54/'為替換算(currency conversion)'!$B$3)</f>
        <v>0</v>
      </c>
      <c r="O54" s="119">
        <f>IF('BS(Balance Sheets) '!O54="-","-",'BS(Balance Sheets) '!O54/'為替換算(currency conversion)'!$B$3)</f>
        <v>7.9588521927449927</v>
      </c>
      <c r="P54" s="302" t="str">
        <f>IF('BS(Balance Sheets) '!P54="-","-",'BS(Balance Sheets) '!P54/'為替換算(currency conversion)'!$B$3)</f>
        <v>-</v>
      </c>
    </row>
    <row r="55" spans="3:16" ht="18" customHeight="1">
      <c r="C55" s="46"/>
      <c r="D55" s="86" t="s">
        <v>166</v>
      </c>
      <c r="E55" s="69" t="s">
        <v>1</v>
      </c>
      <c r="F55" s="85" t="s">
        <v>165</v>
      </c>
      <c r="G55" s="119">
        <f>IF('BS(Balance Sheets) '!G55="-","-",'BS(Balance Sheets) '!G55/'為替換算(currency conversion)'!$B$3)</f>
        <v>15.295073091499731</v>
      </c>
      <c r="H55" s="119">
        <f>IF('BS(Balance Sheets) '!H55="-","-",'BS(Balance Sheets) '!H55/'為替換算(currency conversion)'!$B$3)</f>
        <v>14.401732539252844</v>
      </c>
      <c r="I55" s="119">
        <f>IF('BS(Balance Sheets) '!I55="-","-",'BS(Balance Sheets) '!I55/'為替換算(currency conversion)'!$B$3)</f>
        <v>14.149070564879986</v>
      </c>
      <c r="J55" s="119">
        <f>IF('BS(Balance Sheets) '!J55="-","-",'BS(Balance Sheets) '!J55/'為替換算(currency conversion)'!$B$3)</f>
        <v>16.432051976177586</v>
      </c>
      <c r="K55" s="118">
        <f>IF('BS(Balance Sheets) '!K55="-","-",'BS(Balance Sheets) '!K55/'為替換算(currency conversion)'!$B$3)</f>
        <v>16.910304999097637</v>
      </c>
      <c r="L55" s="118">
        <f>IF('BS(Balance Sheets) '!L55="-","-",'BS(Balance Sheets) '!L55/'為替換算(currency conversion)'!$B$3)</f>
        <v>100.78505684894424</v>
      </c>
      <c r="M55" s="117">
        <f>IF('BS(Balance Sheets) '!M55="-","-",'BS(Balance Sheets) '!M55/'為替換算(currency conversion)'!$B$3)</f>
        <v>115.19581303013896</v>
      </c>
      <c r="N55" s="119">
        <f>IF('BS(Balance Sheets) '!N55="-","-",'BS(Balance Sheets) '!N55/'為替換算(currency conversion)'!$B$3)</f>
        <v>142.05017144919691</v>
      </c>
      <c r="O55" s="119">
        <f>IF('BS(Balance Sheets) '!O55="-","-",'BS(Balance Sheets) '!O55/'為替換算(currency conversion)'!$B$3)</f>
        <v>352.77025807615956</v>
      </c>
      <c r="P55" s="302">
        <f>IF('BS(Balance Sheets) '!P55="-","-",'BS(Balance Sheets) '!P55/'為替換算(currency conversion)'!$B$3)</f>
        <v>366.45912290200329</v>
      </c>
    </row>
    <row r="56" spans="3:16" ht="18" customHeight="1">
      <c r="C56" s="116"/>
      <c r="D56" s="83" t="s">
        <v>164</v>
      </c>
      <c r="E56" s="36" t="s">
        <v>1</v>
      </c>
      <c r="F56" s="35" t="s">
        <v>163</v>
      </c>
      <c r="G56" s="115">
        <f>IF('BS(Balance Sheets) '!G56="-","-",'BS(Balance Sheets) '!G56/'為替換算(currency conversion)'!$B$3)</f>
        <v>-2.878541779462191</v>
      </c>
      <c r="H56" s="115">
        <f>IF('BS(Balance Sheets) '!H56="-","-",'BS(Balance Sheets) '!H56/'為替換算(currency conversion)'!$B$3)</f>
        <v>-3.3567948023822418</v>
      </c>
      <c r="I56" s="115">
        <f>IF('BS(Balance Sheets) '!I56="-","-",'BS(Balance Sheets) '!I56/'為替換算(currency conversion)'!$B$3)</f>
        <v>-4.114780725500812</v>
      </c>
      <c r="J56" s="115">
        <f>IF('BS(Balance Sheets) '!J56="-","-",'BS(Balance Sheets) '!J56/'為替換算(currency conversion)'!$B$3)</f>
        <v>-5.1254286229922403</v>
      </c>
      <c r="K56" s="114">
        <f>IF('BS(Balance Sheets) '!K56="-","-",'BS(Balance Sheets) '!K56/'為替換算(currency conversion)'!$B$3)</f>
        <v>-4.8005775130842814</v>
      </c>
      <c r="L56" s="114">
        <f>IF('BS(Balance Sheets) '!L56="-","-",'BS(Balance Sheets) '!L56/'為替換算(currency conversion)'!$B$3)</f>
        <v>-4.511820970943873</v>
      </c>
      <c r="M56" s="113">
        <f>IF('BS(Balance Sheets) '!M56="-","-",'BS(Balance Sheets) '!M56/'為替換算(currency conversion)'!$B$3)</f>
        <v>-4.1238043674427001</v>
      </c>
      <c r="N56" s="115">
        <f>IF('BS(Balance Sheets) '!N56="-","-",'BS(Balance Sheets) '!N56/'為替換算(currency conversion)'!$B$3)</f>
        <v>-4.0064970221981593</v>
      </c>
      <c r="O56" s="115">
        <f>IF('BS(Balance Sheets) '!O56="-","-",'BS(Balance Sheets) '!O56/'為替換算(currency conversion)'!$B$3)</f>
        <v>-3.9252842447211695</v>
      </c>
      <c r="P56" s="304">
        <f>IF('BS(Balance Sheets) '!P56="-","-",'BS(Balance Sheets) '!P56/'為替換算(currency conversion)'!$B$3)</f>
        <v>-3.8711423930698432</v>
      </c>
    </row>
    <row r="57" spans="3:16" ht="18" customHeight="1">
      <c r="C57" s="14" t="s">
        <v>162</v>
      </c>
      <c r="D57" s="112"/>
      <c r="E57" s="13" t="s">
        <v>1</v>
      </c>
      <c r="F57" s="12" t="s">
        <v>161</v>
      </c>
      <c r="G57" s="107">
        <f>IF('BS(Balance Sheets) '!G57="-","-",'BS(Balance Sheets) '!G57/'為替換算(currency conversion)'!$B$3)</f>
        <v>7080.8969500090243</v>
      </c>
      <c r="H57" s="107">
        <f>IF('BS(Balance Sheets) '!H57="-","-",'BS(Balance Sheets) '!H57/'為替換算(currency conversion)'!$B$3)</f>
        <v>7184.5244540696631</v>
      </c>
      <c r="I57" s="106">
        <f>IF('BS(Balance Sheets) '!I57="-","-",'BS(Balance Sheets) '!I57/'為替換算(currency conversion)'!$B$3)</f>
        <v>8226.0693015701145</v>
      </c>
      <c r="J57" s="106">
        <f>IF('BS(Balance Sheets) '!J57="-","-",'BS(Balance Sheets) '!J57/'為替換算(currency conversion)'!$B$3)</f>
        <v>8846.724417975096</v>
      </c>
      <c r="K57" s="105">
        <f>IF('BS(Balance Sheets) '!K57="-","-",'BS(Balance Sheets) '!K57/'為替換算(currency conversion)'!$B$3)</f>
        <v>8701.3084280815747</v>
      </c>
      <c r="L57" s="104">
        <f>IF('BS(Balance Sheets) '!L57="-","-",'BS(Balance Sheets) '!L57/'為替換算(currency conversion)'!$B$3)</f>
        <v>9475.1037718823318</v>
      </c>
      <c r="M57" s="103">
        <f>IF('BS(Balance Sheets) '!M57="-","-",'BS(Balance Sheets) '!M57/'為替換算(currency conversion)'!$B$3)</f>
        <v>9984.010106478976</v>
      </c>
      <c r="N57" s="107">
        <f>IF('BS(Balance Sheets) '!N57="-","-",'BS(Balance Sheets) '!N57/'為替換算(currency conversion)'!$B$3)</f>
        <v>9468.4533477711611</v>
      </c>
      <c r="O57" s="107">
        <f>IF('BS(Balance Sheets) '!O57="-","-",'BS(Balance Sheets) '!O57/'為替換算(currency conversion)'!$B$3)</f>
        <v>13249.422486915721</v>
      </c>
      <c r="P57" s="102">
        <f>IF('BS(Balance Sheets) '!P57="-","-",'BS(Balance Sheets) '!P57/'為替換算(currency conversion)'!$B$3)</f>
        <v>13947.07634001083</v>
      </c>
    </row>
    <row r="58" spans="3:16" ht="18" hidden="1" customHeight="1">
      <c r="C58" s="311" t="s">
        <v>160</v>
      </c>
      <c r="D58" s="320"/>
      <c r="E58" s="321" t="s">
        <v>1</v>
      </c>
      <c r="F58" s="322" t="s">
        <v>159</v>
      </c>
      <c r="G58" s="323" t="str">
        <f>IF('BS(Balance Sheets) '!G58="-","-",'BS(Balance Sheets) '!G58/'為替換算(currency conversion)'!$B$3)</f>
        <v>-</v>
      </c>
      <c r="H58" s="323" t="str">
        <f>IF('BS(Balance Sheets) '!H58="-","-",'BS(Balance Sheets) '!H58/'為替換算(currency conversion)'!$B$3)</f>
        <v>-</v>
      </c>
      <c r="I58" s="323" t="str">
        <f>IF('BS(Balance Sheets) '!I58="-","-",'BS(Balance Sheets) '!I58/'為替換算(currency conversion)'!$B$3)</f>
        <v>-</v>
      </c>
      <c r="J58" s="323" t="str">
        <f>IF('BS(Balance Sheets) '!J58="-","-",'BS(Balance Sheets) '!J58/'為替換算(currency conversion)'!$B$3)</f>
        <v>-</v>
      </c>
      <c r="K58" s="324" t="str">
        <f>IF('BS(Balance Sheets) '!K58="-","-",'BS(Balance Sheets) '!K58/'為替換算(currency conversion)'!$B$3)</f>
        <v>-</v>
      </c>
      <c r="L58" s="324" t="str">
        <f>IF('BS(Balance Sheets) '!L58="-","-",'BS(Balance Sheets) '!L58/'為替換算(currency conversion)'!$B$3)</f>
        <v>-</v>
      </c>
      <c r="M58" s="325" t="str">
        <f>IF('BS(Balance Sheets) '!M58="-","-",'BS(Balance Sheets) '!M58/'為替換算(currency conversion)'!$B$3)</f>
        <v>-</v>
      </c>
      <c r="N58" s="323" t="str">
        <f>IF('BS(Balance Sheets) '!N58="-","-",'BS(Balance Sheets) '!N58/'為替換算(currency conversion)'!$B$3)</f>
        <v>-</v>
      </c>
      <c r="O58" s="323" t="str">
        <f>IF('BS(Balance Sheets) '!O58="-","-",'BS(Balance Sheets) '!O58/'為替換算(currency conversion)'!$B$3)</f>
        <v>-</v>
      </c>
      <c r="P58" s="326" t="str">
        <f>IF('BS(Balance Sheets) '!P58="-","-",'BS(Balance Sheets) '!P58/'為替換算(currency conversion)'!$B$3)</f>
        <v>-</v>
      </c>
    </row>
    <row r="59" spans="3:16" ht="18" hidden="1" customHeight="1">
      <c r="C59" s="311"/>
      <c r="D59" s="327" t="s">
        <v>158</v>
      </c>
      <c r="E59" s="328" t="s">
        <v>1</v>
      </c>
      <c r="F59" s="329" t="s">
        <v>157</v>
      </c>
      <c r="G59" s="330" t="str">
        <f>IF('BS(Balance Sheets) '!G59="-","-",'BS(Balance Sheets) '!G59/'為替換算(currency conversion)'!$B$3)</f>
        <v>-</v>
      </c>
      <c r="H59" s="330" t="str">
        <f>IF('BS(Balance Sheets) '!H59="-","-",'BS(Balance Sheets) '!H59/'為替換算(currency conversion)'!$B$3)</f>
        <v>-</v>
      </c>
      <c r="I59" s="330" t="str">
        <f>IF('BS(Balance Sheets) '!I59="-","-",'BS(Balance Sheets) '!I59/'為替換算(currency conversion)'!$B$3)</f>
        <v>-</v>
      </c>
      <c r="J59" s="330" t="str">
        <f>IF('BS(Balance Sheets) '!J59="-","-",'BS(Balance Sheets) '!J59/'為替換算(currency conversion)'!$B$3)</f>
        <v>-</v>
      </c>
      <c r="K59" s="331" t="str">
        <f>IF('BS(Balance Sheets) '!K59="-","-",'BS(Balance Sheets) '!K59/'為替換算(currency conversion)'!$B$3)</f>
        <v>-</v>
      </c>
      <c r="L59" s="331" t="str">
        <f>IF('BS(Balance Sheets) '!L59="-","-",'BS(Balance Sheets) '!L59/'為替換算(currency conversion)'!$B$3)</f>
        <v>-</v>
      </c>
      <c r="M59" s="332" t="str">
        <f>IF('BS(Balance Sheets) '!M59="-","-",'BS(Balance Sheets) '!M59/'為替換算(currency conversion)'!$B$3)</f>
        <v>-</v>
      </c>
      <c r="N59" s="330" t="str">
        <f>IF('BS(Balance Sheets) '!N59="-","-",'BS(Balance Sheets) '!N59/'為替換算(currency conversion)'!$B$3)</f>
        <v>-</v>
      </c>
      <c r="O59" s="330" t="str">
        <f>IF('BS(Balance Sheets) '!O59="-","-",'BS(Balance Sheets) '!O59/'為替換算(currency conversion)'!$B$3)</f>
        <v>-</v>
      </c>
      <c r="P59" s="333" t="str">
        <f>IF('BS(Balance Sheets) '!P59="-","-",'BS(Balance Sheets) '!P59/'為替換算(currency conversion)'!$B$3)</f>
        <v>-</v>
      </c>
    </row>
    <row r="60" spans="3:16" ht="18" customHeight="1" thickBot="1">
      <c r="C60" s="11" t="s">
        <v>156</v>
      </c>
      <c r="D60" s="101"/>
      <c r="E60" s="10" t="s">
        <v>1</v>
      </c>
      <c r="F60" s="9" t="s">
        <v>155</v>
      </c>
      <c r="G60" s="100">
        <f>IF('BS(Balance Sheets) '!G60="-","-",'BS(Balance Sheets) '!G60/'為替換算(currency conversion)'!$B$3)</f>
        <v>10054.620104674246</v>
      </c>
      <c r="H60" s="100">
        <f>IF('BS(Balance Sheets) '!H60="-","-",'BS(Balance Sheets) '!H60/'為替換算(currency conversion)'!$B$3)</f>
        <v>10250.52337123263</v>
      </c>
      <c r="I60" s="99">
        <f>IF('BS(Balance Sheets) '!I60="-","-",'BS(Balance Sheets) '!I60/'為替換算(currency conversion)'!$B$3)</f>
        <v>11833.703302652952</v>
      </c>
      <c r="J60" s="99">
        <f>IF('BS(Balance Sheets) '!J60="-","-",'BS(Balance Sheets) '!J60/'為替換算(currency conversion)'!$B$3)</f>
        <v>11896.354448655478</v>
      </c>
      <c r="K60" s="98">
        <f>IF('BS(Balance Sheets) '!K60="-","-",'BS(Balance Sheets) '!K60/'為替換算(currency conversion)'!$B$3)</f>
        <v>12203.239487457138</v>
      </c>
      <c r="L60" s="97">
        <f>IF('BS(Balance Sheets) '!L60="-","-",'BS(Balance Sheets) '!L60/'為替換算(currency conversion)'!$B$3)</f>
        <v>13026.511460025267</v>
      </c>
      <c r="M60" s="96">
        <f>IF('BS(Balance Sheets) '!M60="-","-",'BS(Balance Sheets) '!M60/'為替換算(currency conversion)'!$B$3)</f>
        <v>14050.676773145642</v>
      </c>
      <c r="N60" s="100">
        <f>IF('BS(Balance Sheets) '!N60="-","-",'BS(Balance Sheets) '!N60/'為替換算(currency conversion)'!$B$3)</f>
        <v>14467.785598267461</v>
      </c>
      <c r="O60" s="100">
        <f>IF('BS(Balance Sheets) '!O60="-","-",'BS(Balance Sheets) '!O60/'為替換算(currency conversion)'!$B$3)</f>
        <v>17555.739036275041</v>
      </c>
      <c r="P60" s="305">
        <f>IF('BS(Balance Sheets) '!P60="-","-",'BS(Balance Sheets) '!P60/'為替換算(currency conversion)'!$B$3)</f>
        <v>18069.680563075257</v>
      </c>
    </row>
    <row r="61" spans="3:16" ht="18" customHeight="1">
      <c r="C61" s="95" t="s">
        <v>154</v>
      </c>
      <c r="D61" s="94"/>
      <c r="E61" s="77" t="s">
        <v>1</v>
      </c>
      <c r="F61" s="93" t="s">
        <v>153</v>
      </c>
      <c r="G61" s="92"/>
      <c r="H61" s="92"/>
      <c r="I61" s="92"/>
      <c r="J61" s="92"/>
      <c r="K61" s="90"/>
      <c r="L61" s="90"/>
      <c r="M61" s="91"/>
      <c r="N61" s="92"/>
      <c r="O61" s="307"/>
      <c r="P61" s="210"/>
    </row>
    <row r="62" spans="3:16" ht="18" customHeight="1">
      <c r="C62" s="46" t="s">
        <v>152</v>
      </c>
      <c r="D62" s="89"/>
      <c r="E62" s="3" t="s">
        <v>1</v>
      </c>
      <c r="F62" s="88" t="s">
        <v>151</v>
      </c>
      <c r="G62" s="225">
        <f>IF('BS(Balance Sheets) '!G62="-","-",'BS(Balance Sheets) '!G62/'為替換算(currency conversion)'!$B$3)</f>
        <v>2532.6114419779824</v>
      </c>
      <c r="H62" s="51">
        <f>IF('BS(Balance Sheets) '!H62="-","-",'BS(Balance Sheets) '!H62/'為替換算(currency conversion)'!$B$3)</f>
        <v>2881.6549359321425</v>
      </c>
      <c r="I62" s="50">
        <f>IF('BS(Balance Sheets) '!I62="-","-",'BS(Balance Sheets) '!I62/'為替換算(currency conversion)'!$B$3)</f>
        <v>2864.4378271070204</v>
      </c>
      <c r="J62" s="50">
        <f>IF('BS(Balance Sheets) '!J62="-","-",'BS(Balance Sheets) '!J62/'為替換算(currency conversion)'!$B$3)</f>
        <v>2764.5280635264394</v>
      </c>
      <c r="K62" s="49">
        <f>IF('BS(Balance Sheets) '!K62="-","-",'BS(Balance Sheets) '!K62/'為替換算(currency conversion)'!$B$3)</f>
        <v>3202.0303194369249</v>
      </c>
      <c r="L62" s="48">
        <f>IF('BS(Balance Sheets) '!L62="-","-",'BS(Balance Sheets) '!L62/'為替換算(currency conversion)'!$B$3)</f>
        <v>3378.8305360043314</v>
      </c>
      <c r="M62" s="47">
        <f>IF('BS(Balance Sheets) '!M62="-","-",'BS(Balance Sheets) '!M62/'為替換算(currency conversion)'!$B$3)</f>
        <v>3572.9200505323952</v>
      </c>
      <c r="N62" s="51">
        <f>IF('BS(Balance Sheets) '!N62="-","-",'BS(Balance Sheets) '!N62/'為替換算(currency conversion)'!$B$3)</f>
        <v>4084.6959032665586</v>
      </c>
      <c r="O62" s="51">
        <f>IF('BS(Balance Sheets) '!O62="-","-",'BS(Balance Sheets) '!O62/'為替換算(currency conversion)'!$B$3)</f>
        <v>6322.7756722613249</v>
      </c>
      <c r="P62" s="294">
        <f>IF('BS(Balance Sheets) '!P62="-","-",'BS(Balance Sheets) '!P62/'為替換算(currency conversion)'!$B$3)</f>
        <v>4903.3026529507315</v>
      </c>
    </row>
    <row r="63" spans="3:16" ht="18" customHeight="1">
      <c r="C63" s="46"/>
      <c r="D63" s="87" t="s">
        <v>150</v>
      </c>
      <c r="E63" s="44" t="s">
        <v>1</v>
      </c>
      <c r="F63" s="43" t="s">
        <v>149</v>
      </c>
      <c r="G63" s="42">
        <f>IF('BS(Balance Sheets) '!G63="-","-",'BS(Balance Sheets) '!G63/'為替換算(currency conversion)'!$B$3)</f>
        <v>727.8559826746075</v>
      </c>
      <c r="H63" s="42">
        <f>IF('BS(Balance Sheets) '!H63="-","-",'BS(Balance Sheets) '!H63/'為替換算(currency conversion)'!$B$3)</f>
        <v>710.27792817181023</v>
      </c>
      <c r="I63" s="41">
        <f>IF('BS(Balance Sheets) '!I63="-","-",'BS(Balance Sheets) '!I63/'為替換算(currency conversion)'!$B$3)</f>
        <v>635.35462912831622</v>
      </c>
      <c r="J63" s="41">
        <f>IF('BS(Balance Sheets) '!J63="-","-",'BS(Balance Sheets) '!J63/'為替換算(currency conversion)'!$B$3)</f>
        <v>579.30878902725146</v>
      </c>
      <c r="K63" s="40">
        <f>IF('BS(Balance Sheets) '!K63="-","-",'BS(Balance Sheets) '!K63/'為替換算(currency conversion)'!$B$3)</f>
        <v>707.50767009565061</v>
      </c>
      <c r="L63" s="39">
        <f>IF('BS(Balance Sheets) '!L63="-","-",'BS(Balance Sheets) '!L63/'為替換算(currency conversion)'!$B$3)</f>
        <v>650.07218913553515</v>
      </c>
      <c r="M63" s="38">
        <f>IF('BS(Balance Sheets) '!M63="-","-",'BS(Balance Sheets) '!M63/'為替換算(currency conversion)'!$B$3)</f>
        <v>683.64916080129944</v>
      </c>
      <c r="N63" s="42">
        <f>IF('BS(Balance Sheets) '!N63="-","-",'BS(Balance Sheets) '!N63/'為替換算(currency conversion)'!$B$3)</f>
        <v>822.34253744811406</v>
      </c>
      <c r="O63" s="42">
        <f>IF('BS(Balance Sheets) '!O63="-","-",'BS(Balance Sheets) '!O63/'為替換算(currency conversion)'!$B$3)</f>
        <v>795.25356433856712</v>
      </c>
      <c r="P63" s="295">
        <f>IF('BS(Balance Sheets) '!P63="-","-",'BS(Balance Sheets) '!P63/'為替換算(currency conversion)'!$B$3)</f>
        <v>886.2299223966794</v>
      </c>
    </row>
    <row r="64" spans="3:16" ht="18" customHeight="1">
      <c r="C64" s="46"/>
      <c r="D64" s="86" t="s">
        <v>148</v>
      </c>
      <c r="E64" s="69" t="s">
        <v>1</v>
      </c>
      <c r="F64" s="68" t="s">
        <v>147</v>
      </c>
      <c r="G64" s="67">
        <f>IF('BS(Balance Sheets) '!G64="-","-",'BS(Balance Sheets) '!G64/'為替換算(currency conversion)'!$B$3)</f>
        <v>142.12236058473201</v>
      </c>
      <c r="H64" s="67">
        <f>IF('BS(Balance Sheets) '!H64="-","-",'BS(Balance Sheets) '!H64/'為替換算(currency conversion)'!$B$3)</f>
        <v>144.37827107020394</v>
      </c>
      <c r="I64" s="66">
        <f>IF('BS(Balance Sheets) '!I64="-","-",'BS(Balance Sheets) '!I64/'為替換算(currency conversion)'!$B$3)</f>
        <v>63.165493593214222</v>
      </c>
      <c r="J64" s="66">
        <f>IF('BS(Balance Sheets) '!J64="-","-",'BS(Balance Sheets) '!J64/'為替換算(currency conversion)'!$B$3)</f>
        <v>63.165493593214222</v>
      </c>
      <c r="K64" s="65">
        <f>IF('BS(Balance Sheets) '!K64="-","-",'BS(Balance Sheets) '!K64/'為替換算(currency conversion)'!$B$3)</f>
        <v>63.165493593214222</v>
      </c>
      <c r="L64" s="64">
        <f>IF('BS(Balance Sheets) '!L64="-","-",'BS(Balance Sheets) '!L64/'為替換算(currency conversion)'!$B$3)</f>
        <v>552.61685616314753</v>
      </c>
      <c r="M64" s="63">
        <f>IF('BS(Balance Sheets) '!M64="-","-",'BS(Balance Sheets) '!M64/'為替換算(currency conversion)'!$B$3)</f>
        <v>377.95524273596828</v>
      </c>
      <c r="N64" s="67">
        <f>IF('BS(Balance Sheets) '!N64="-","-",'BS(Balance Sheets) '!N64/'為替換算(currency conversion)'!$B$3)</f>
        <v>408.94242916441078</v>
      </c>
      <c r="O64" s="67">
        <f>IF('BS(Balance Sheets) '!O64="-","-",'BS(Balance Sheets) '!O64/'為替換算(currency conversion)'!$B$3)</f>
        <v>1853.0860855441258</v>
      </c>
      <c r="P64" s="62">
        <f>IF('BS(Balance Sheets) '!P64="-","-",'BS(Balance Sheets) '!P64/'為替換算(currency conversion)'!$B$3)</f>
        <v>316.01696444685075</v>
      </c>
    </row>
    <row r="65" spans="3:16" ht="18" customHeight="1">
      <c r="C65" s="46"/>
      <c r="D65" s="86" t="s">
        <v>146</v>
      </c>
      <c r="E65" s="69" t="s">
        <v>1</v>
      </c>
      <c r="F65" s="68" t="s">
        <v>145</v>
      </c>
      <c r="G65" s="67">
        <f>IF('BS(Balance Sheets) '!G65="-","-",'BS(Balance Sheets) '!G65/'為替換算(currency conversion)'!$B$3)</f>
        <v>225.59104854719365</v>
      </c>
      <c r="H65" s="67" t="str">
        <f>IF('BS(Balance Sheets) '!H65="-","-",'BS(Balance Sheets) '!H65/'為替換算(currency conversion)'!$B$3)</f>
        <v>-</v>
      </c>
      <c r="I65" s="66" t="str">
        <f>IF('BS(Balance Sheets) '!I65="-","-",'BS(Balance Sheets) '!I65/'為替換算(currency conversion)'!$B$3)</f>
        <v>-</v>
      </c>
      <c r="J65" s="66">
        <f>IF('BS(Balance Sheets) '!J65="-","-",'BS(Balance Sheets) '!J65/'為替換算(currency conversion)'!$B$3)</f>
        <v>180.47283883775492</v>
      </c>
      <c r="K65" s="65" t="str">
        <f>IF('BS(Balance Sheets) '!K65="-","-",'BS(Balance Sheets) '!K65/'為替換算(currency conversion)'!$B$3)</f>
        <v>-</v>
      </c>
      <c r="L65" s="64" t="str">
        <f>IF('BS(Balance Sheets) '!L65="-","-",'BS(Balance Sheets) '!L65/'為替換算(currency conversion)'!$B$3)</f>
        <v>-</v>
      </c>
      <c r="M65" s="63" t="str">
        <f>IF('BS(Balance Sheets) '!M65="-","-",'BS(Balance Sheets) '!M65/'為替換算(currency conversion)'!$B$3)</f>
        <v>-</v>
      </c>
      <c r="N65" s="67" t="str">
        <f>IF('BS(Balance Sheets) '!N65="-","-",'BS(Balance Sheets) '!N65/'為替換算(currency conversion)'!$B$3)</f>
        <v>-</v>
      </c>
      <c r="O65" s="308">
        <f>IF('BS(Balance Sheets) '!O65="-","-",'BS(Balance Sheets) '!O65/'為替換算(currency conversion)'!$B$3)</f>
        <v>0</v>
      </c>
      <c r="P65" s="299" t="str">
        <f>IF('BS(Balance Sheets) '!P65="-","-",'BS(Balance Sheets) '!P65/'為替換算(currency conversion)'!$B$3)</f>
        <v>-</v>
      </c>
    </row>
    <row r="66" spans="3:16" ht="18" customHeight="1">
      <c r="C66" s="46"/>
      <c r="D66" s="70" t="s">
        <v>144</v>
      </c>
      <c r="E66" s="69" t="s">
        <v>1</v>
      </c>
      <c r="F66" s="68" t="s">
        <v>143</v>
      </c>
      <c r="G66" s="67" t="str">
        <f>IF('BS(Balance Sheets) '!G66="-","-",'BS(Balance Sheets) '!G66/'為替換算(currency conversion)'!$B$3)</f>
        <v>-</v>
      </c>
      <c r="H66" s="67">
        <f>IF('BS(Balance Sheets) '!H66="-","-",'BS(Balance Sheets) '!H66/'為替換算(currency conversion)'!$B$3)</f>
        <v>90.23641941887746</v>
      </c>
      <c r="I66" s="66" t="str">
        <f>IF('BS(Balance Sheets) '!I66="-","-",'BS(Balance Sheets) '!I66/'為替換算(currency conversion)'!$B$3)</f>
        <v>-</v>
      </c>
      <c r="J66" s="66">
        <f>IF('BS(Balance Sheets) '!J66="-","-",'BS(Balance Sheets) '!J66/'為替換算(currency conversion)'!$B$3)</f>
        <v>14.807796426637791</v>
      </c>
      <c r="K66" s="65">
        <f>IF('BS(Balance Sheets) '!K66="-","-",'BS(Balance Sheets) '!K66/'為替換算(currency conversion)'!$B$3)</f>
        <v>201.55206641400471</v>
      </c>
      <c r="L66" s="64">
        <f>IF('BS(Balance Sheets) '!L66="-","-",'BS(Balance Sheets) '!L66/'為替換算(currency conversion)'!$B$3)</f>
        <v>15.114600252661976</v>
      </c>
      <c r="M66" s="63">
        <f>IF('BS(Balance Sheets) '!M66="-","-",'BS(Balance Sheets) '!M66/'為替換算(currency conversion)'!$B$3)</f>
        <v>15.268002165674067</v>
      </c>
      <c r="N66" s="67">
        <f>IF('BS(Balance Sheets) '!N66="-","-",'BS(Balance Sheets) '!N66/'為替換算(currency conversion)'!$B$3)</f>
        <v>275.53690669554231</v>
      </c>
      <c r="O66" s="67">
        <f>IF('BS(Balance Sheets) '!O66="-","-",'BS(Balance Sheets) '!O66/'為替換算(currency conversion)'!$B$3)</f>
        <v>493.12398484028159</v>
      </c>
      <c r="P66" s="62">
        <f>IF('BS(Balance Sheets) '!P66="-","-",'BS(Balance Sheets) '!P66/'為替換算(currency conversion)'!$B$3)</f>
        <v>15.701136978884678</v>
      </c>
    </row>
    <row r="67" spans="3:16" ht="18" customHeight="1">
      <c r="C67" s="46"/>
      <c r="D67" s="86" t="s">
        <v>142</v>
      </c>
      <c r="E67" s="69" t="s">
        <v>1</v>
      </c>
      <c r="F67" s="68" t="s">
        <v>141</v>
      </c>
      <c r="G67" s="67">
        <f>IF('BS(Balance Sheets) '!G67="-","-",'BS(Balance Sheets) '!G67/'為替換算(currency conversion)'!$B$3)</f>
        <v>27.070925825663238</v>
      </c>
      <c r="H67" s="67">
        <f>IF('BS(Balance Sheets) '!H67="-","-",'BS(Balance Sheets) '!H67/'為替換算(currency conversion)'!$B$3)</f>
        <v>270.70023461469049</v>
      </c>
      <c r="I67" s="67">
        <f>IF('BS(Balance Sheets) '!I67="-","-",'BS(Balance Sheets) '!I67/'為替換算(currency conversion)'!$B$3)</f>
        <v>270.70023461469049</v>
      </c>
      <c r="J67" s="67" t="str">
        <f>IF('BS(Balance Sheets) '!J67="-","-",'BS(Balance Sheets) '!J67/'為替換算(currency conversion)'!$B$3)</f>
        <v>-</v>
      </c>
      <c r="K67" s="64">
        <f>IF('BS(Balance Sheets) '!K67="-","-",'BS(Balance Sheets) '!K67/'為替換算(currency conversion)'!$B$3)</f>
        <v>451.17307345244541</v>
      </c>
      <c r="L67" s="64" t="str">
        <f>IF('BS(Balance Sheets) '!L67="-","-",'BS(Balance Sheets) '!L67/'為替換算(currency conversion)'!$B$3)</f>
        <v>-</v>
      </c>
      <c r="M67" s="63">
        <f>IF('BS(Balance Sheets) '!M67="-","-",'BS(Balance Sheets) '!M67/'為替換算(currency conversion)'!$B$3)</f>
        <v>360.93665403356795</v>
      </c>
      <c r="N67" s="67" t="str">
        <f>IF('BS(Balance Sheets) '!N67="-","-",'BS(Balance Sheets) '!N67/'為替換算(currency conversion)'!$B$3)</f>
        <v>-</v>
      </c>
      <c r="O67" s="67">
        <f>IF('BS(Balance Sheets) '!O67="-","-",'BS(Balance Sheets) '!O67/'為替換算(currency conversion)'!$B$3)</f>
        <v>451.14600252661978</v>
      </c>
      <c r="P67" s="62">
        <f>IF('BS(Balance Sheets) '!P67="-","-",'BS(Balance Sheets) '!P67/'為替換算(currency conversion)'!$B$3)</f>
        <v>451.1820970943873</v>
      </c>
    </row>
    <row r="68" spans="3:16" ht="18" customHeight="1">
      <c r="C68" s="46"/>
      <c r="D68" s="86" t="s">
        <v>117</v>
      </c>
      <c r="E68" s="69" t="s">
        <v>1</v>
      </c>
      <c r="F68" s="68" t="s">
        <v>116</v>
      </c>
      <c r="G68" s="67">
        <f>IF('BS(Balance Sheets) '!G68="-","-",'BS(Balance Sheets) '!G68/'為替換算(currency conversion)'!$B$3)</f>
        <v>73.073452445406971</v>
      </c>
      <c r="H68" s="67">
        <f>IF('BS(Balance Sheets) '!H68="-","-",'BS(Balance Sheets) '!H68/'為替換算(currency conversion)'!$B$3)</f>
        <v>49.314203212416537</v>
      </c>
      <c r="I68" s="67">
        <f>IF('BS(Balance Sheets) '!I68="-","-",'BS(Balance Sheets) '!I68/'為替換算(currency conversion)'!$B$3)</f>
        <v>22.685435841905793</v>
      </c>
      <c r="J68" s="67">
        <f>IF('BS(Balance Sheets) '!J68="-","-",'BS(Balance Sheets) '!J68/'為替換算(currency conversion)'!$B$3)</f>
        <v>4.511820970943873</v>
      </c>
      <c r="K68" s="64">
        <f>IF('BS(Balance Sheets) '!K68="-","-",'BS(Balance Sheets) '!K68/'為替換算(currency conversion)'!$B$3)</f>
        <v>4.511820970943873</v>
      </c>
      <c r="L68" s="64">
        <f>IF('BS(Balance Sheets) '!L68="-","-",'BS(Balance Sheets) '!L68/'為替換算(currency conversion)'!$B$3)</f>
        <v>4.3764663418155569</v>
      </c>
      <c r="M68" s="63">
        <f>IF('BS(Balance Sheets) '!M68="-","-",'BS(Balance Sheets) '!M68/'為替換算(currency conversion)'!$B$3)</f>
        <v>5.0893340552246888</v>
      </c>
      <c r="N68" s="67">
        <f>IF('BS(Balance Sheets) '!N68="-","-",'BS(Balance Sheets) '!N68/'為替換算(currency conversion)'!$B$3)</f>
        <v>4.9088612163869341</v>
      </c>
      <c r="O68" s="67">
        <f>IF('BS(Balance Sheets) '!O68="-","-",'BS(Balance Sheets) '!O68/'為替換算(currency conversion)'!$B$3)</f>
        <v>2.7883053600433136</v>
      </c>
      <c r="P68" s="62">
        <f>IF('BS(Balance Sheets) '!P68="-","-",'BS(Balance Sheets) '!P68/'為替換算(currency conversion)'!$B$3)</f>
        <v>3.1312037538350479</v>
      </c>
    </row>
    <row r="69" spans="3:16" ht="18" customHeight="1">
      <c r="C69" s="46"/>
      <c r="D69" s="86" t="s">
        <v>140</v>
      </c>
      <c r="E69" s="69" t="s">
        <v>1</v>
      </c>
      <c r="F69" s="68" t="s">
        <v>139</v>
      </c>
      <c r="G69" s="67">
        <f>IF('BS(Balance Sheets) '!G69="-","-",'BS(Balance Sheets) '!G69/'為替換算(currency conversion)'!$B$3)</f>
        <v>160.88251218191664</v>
      </c>
      <c r="H69" s="67">
        <f>IF('BS(Balance Sheets) '!H69="-","-",'BS(Balance Sheets) '!H69/'為替換算(currency conversion)'!$B$3)</f>
        <v>113.7069121097275</v>
      </c>
      <c r="I69" s="67">
        <f>IF('BS(Balance Sheets) '!I69="-","-",'BS(Balance Sheets) '!I69/'為替換算(currency conversion)'!$B$3)</f>
        <v>112.59700415087531</v>
      </c>
      <c r="J69" s="67">
        <f>IF('BS(Balance Sheets) '!J69="-","-",'BS(Balance Sheets) '!J69/'為替換算(currency conversion)'!$B$3)</f>
        <v>114.30247247789208</v>
      </c>
      <c r="K69" s="64">
        <f>IF('BS(Balance Sheets) '!K69="-","-",'BS(Balance Sheets) '!K69/'為替換算(currency conversion)'!$B$3)</f>
        <v>109.75455693918066</v>
      </c>
      <c r="L69" s="64">
        <f>IF('BS(Balance Sheets) '!L69="-","-",'BS(Balance Sheets) '!L69/'為替換算(currency conversion)'!$B$3)</f>
        <v>122.03573362208988</v>
      </c>
      <c r="M69" s="63">
        <f>IF('BS(Balance Sheets) '!M69="-","-",'BS(Balance Sheets) '!M69/'為替換算(currency conversion)'!$B$3)</f>
        <v>114.46489803284607</v>
      </c>
      <c r="N69" s="67">
        <f>IF('BS(Balance Sheets) '!N69="-","-",'BS(Balance Sheets) '!N69/'為替換算(currency conversion)'!$B$3)</f>
        <v>116.11622450821152</v>
      </c>
      <c r="O69" s="67">
        <f>IF('BS(Balance Sheets) '!O69="-","-",'BS(Balance Sheets) '!O69/'為替換算(currency conversion)'!$B$3)</f>
        <v>153.13120375383505</v>
      </c>
      <c r="P69" s="62">
        <f>IF('BS(Balance Sheets) '!P69="-","-",'BS(Balance Sheets) '!P69/'為替換算(currency conversion)'!$B$3)</f>
        <v>170.9980147987728</v>
      </c>
    </row>
    <row r="70" spans="3:16" ht="18" customHeight="1">
      <c r="C70" s="46"/>
      <c r="D70" s="86" t="s">
        <v>138</v>
      </c>
      <c r="E70" s="69" t="s">
        <v>1</v>
      </c>
      <c r="F70" s="68" t="s">
        <v>137</v>
      </c>
      <c r="G70" s="67">
        <f>IF('BS(Balance Sheets) '!G70="-","-",'BS(Balance Sheets) '!G70/'為替換算(currency conversion)'!$B$3)</f>
        <v>71.674787944414376</v>
      </c>
      <c r="H70" s="67">
        <f>IF('BS(Balance Sheets) '!H70="-","-",'BS(Balance Sheets) '!H70/'為替換算(currency conversion)'!$B$3)</f>
        <v>72.811766829092221</v>
      </c>
      <c r="I70" s="67">
        <f>IF('BS(Balance Sheets) '!I70="-","-",'BS(Balance Sheets) '!I70/'為替換算(currency conversion)'!$B$3)</f>
        <v>76.57462551885942</v>
      </c>
      <c r="J70" s="67">
        <f>IF('BS(Balance Sheets) '!J70="-","-",'BS(Balance Sheets) '!J70/'為替換算(currency conversion)'!$B$3)</f>
        <v>78.83053600433135</v>
      </c>
      <c r="K70" s="64">
        <f>IF('BS(Balance Sheets) '!K70="-","-",'BS(Balance Sheets) '!K70/'為替換算(currency conversion)'!$B$3)</f>
        <v>81.492510377188239</v>
      </c>
      <c r="L70" s="64">
        <f>IF('BS(Balance Sheets) '!L70="-","-",'BS(Balance Sheets) '!L70/'為替換算(currency conversion)'!$B$3)</f>
        <v>79.065150694820431</v>
      </c>
      <c r="M70" s="63">
        <f>IF('BS(Balance Sheets) '!M70="-","-",'BS(Balance Sheets) '!M70/'為替換算(currency conversion)'!$B$3)</f>
        <v>83.70330265295074</v>
      </c>
      <c r="N70" s="67">
        <f>IF('BS(Balance Sheets) '!N70="-","-",'BS(Balance Sheets) '!N70/'為替換算(currency conversion)'!$B$3)</f>
        <v>86.256993322504968</v>
      </c>
      <c r="O70" s="67">
        <f>IF('BS(Balance Sheets) '!O70="-","-",'BS(Balance Sheets) '!O70/'為替換算(currency conversion)'!$B$3)</f>
        <v>87.014979245623536</v>
      </c>
      <c r="P70" s="62">
        <f>IF('BS(Balance Sheets) '!P70="-","-",'BS(Balance Sheets) '!P70/'為替換算(currency conversion)'!$B$3)</f>
        <v>87.962461649521757</v>
      </c>
    </row>
    <row r="71" spans="3:16" ht="18" customHeight="1">
      <c r="C71" s="46"/>
      <c r="D71" s="86" t="s">
        <v>136</v>
      </c>
      <c r="E71" s="69" t="s">
        <v>1</v>
      </c>
      <c r="F71" s="68" t="s">
        <v>135</v>
      </c>
      <c r="G71" s="67">
        <f>IF('BS(Balance Sheets) '!G71="-","-",'BS(Balance Sheets) '!G71/'為替換算(currency conversion)'!$B$3)</f>
        <v>277.15213860314026</v>
      </c>
      <c r="H71" s="67">
        <f>IF('BS(Balance Sheets) '!H71="-","-",'BS(Balance Sheets) '!H71/'為替換算(currency conversion)'!$B$3)</f>
        <v>129.11929254647177</v>
      </c>
      <c r="I71" s="67">
        <f>IF('BS(Balance Sheets) '!I71="-","-",'BS(Balance Sheets) '!I71/'為替換算(currency conversion)'!$B$3)</f>
        <v>133.90182277567226</v>
      </c>
      <c r="J71" s="67">
        <f>IF('BS(Balance Sheets) '!J71="-","-",'BS(Balance Sheets) '!J71/'為替換算(currency conversion)'!$B$3)</f>
        <v>84.55152499548818</v>
      </c>
      <c r="K71" s="64">
        <f>IF('BS(Balance Sheets) '!K71="-","-",'BS(Balance Sheets) '!K71/'為替換算(currency conversion)'!$B$3)</f>
        <v>147.59068760151598</v>
      </c>
      <c r="L71" s="64">
        <f>IF('BS(Balance Sheets) '!L71="-","-",'BS(Balance Sheets) '!L71/'為替換算(currency conversion)'!$B$3)</f>
        <v>104.18696986103592</v>
      </c>
      <c r="M71" s="63">
        <f>IF('BS(Balance Sheets) '!M71="-","-",'BS(Balance Sheets) '!M71/'為替換算(currency conversion)'!$B$3)</f>
        <v>54.241111712687243</v>
      </c>
      <c r="N71" s="67">
        <f>IF('BS(Balance Sheets) '!N71="-","-",'BS(Balance Sheets) '!N71/'為替換算(currency conversion)'!$B$3)</f>
        <v>197.11243457859592</v>
      </c>
      <c r="O71" s="67">
        <f>IF('BS(Balance Sheets) '!O71="-","-",'BS(Balance Sheets) '!O71/'為替換算(currency conversion)'!$B$3)</f>
        <v>185.84190579317814</v>
      </c>
      <c r="P71" s="62">
        <f>IF('BS(Balance Sheets) '!P71="-","-",'BS(Balance Sheets) '!P71/'為替換算(currency conversion)'!$B$3)</f>
        <v>95.461108103230472</v>
      </c>
    </row>
    <row r="72" spans="3:16" ht="18" customHeight="1">
      <c r="C72" s="46"/>
      <c r="D72" s="86" t="s">
        <v>134</v>
      </c>
      <c r="E72" s="69" t="s">
        <v>1</v>
      </c>
      <c r="F72" s="85" t="s">
        <v>133</v>
      </c>
      <c r="G72" s="67">
        <f>IF('BS(Balance Sheets) '!G72="-","-",'BS(Balance Sheets) '!G72/'為替換算(currency conversion)'!$B$3)</f>
        <v>17.199061541238045</v>
      </c>
      <c r="H72" s="67">
        <f>IF('BS(Balance Sheets) '!H72="-","-",'BS(Balance Sheets) '!H72/'為替換算(currency conversion)'!$B$3)</f>
        <v>33.441617036635989</v>
      </c>
      <c r="I72" s="67">
        <f>IF('BS(Balance Sheets) '!I72="-","-",'BS(Balance Sheets) '!I72/'為替換算(currency conversion)'!$B$3)</f>
        <v>30.328460566684715</v>
      </c>
      <c r="J72" s="67">
        <f>IF('BS(Balance Sheets) '!J72="-","-",'BS(Balance Sheets) '!J72/'為替換算(currency conversion)'!$B$3)</f>
        <v>45.704746435661434</v>
      </c>
      <c r="K72" s="64">
        <f>IF('BS(Balance Sheets) '!K72="-","-",'BS(Balance Sheets) '!K72/'為替換算(currency conversion)'!$B$3)</f>
        <v>18.886482584371052</v>
      </c>
      <c r="L72" s="64" t="str">
        <f>IF('BS(Balance Sheets) '!L72="-","-",'BS(Balance Sheets) '!L72/'為替換算(currency conversion)'!$B$3)</f>
        <v>-</v>
      </c>
      <c r="M72" s="63" t="str">
        <f>IF('BS(Balance Sheets) '!M72="-","-",'BS(Balance Sheets) '!M72/'為替換算(currency conversion)'!$B$3)</f>
        <v>-</v>
      </c>
      <c r="N72" s="67" t="str">
        <f>IF('BS(Balance Sheets) '!N72="-","-",'BS(Balance Sheets) '!N72/'為替換算(currency conversion)'!$B$3)</f>
        <v>-</v>
      </c>
      <c r="O72" s="67" t="str">
        <f>IF('BS(Balance Sheets) '!O72="-","-",'BS(Balance Sheets) '!O72/'為替換算(currency conversion)'!$B$3)</f>
        <v>-</v>
      </c>
      <c r="P72" s="62" t="str">
        <f>IF('BS(Balance Sheets) '!P72="-","-",'BS(Balance Sheets) '!P72/'為替換算(currency conversion)'!$B$3)</f>
        <v>-</v>
      </c>
    </row>
    <row r="73" spans="3:16" ht="18" customHeight="1">
      <c r="C73" s="46"/>
      <c r="D73" s="86" t="s">
        <v>132</v>
      </c>
      <c r="E73" s="69" t="s">
        <v>1</v>
      </c>
      <c r="F73" s="85" t="s">
        <v>131</v>
      </c>
      <c r="G73" s="67">
        <f>IF('BS(Balance Sheets) '!G73="-","-",'BS(Balance Sheets) '!G73/'為替換算(currency conversion)'!$B$3)</f>
        <v>399.57588882873131</v>
      </c>
      <c r="H73" s="67">
        <f>IF('BS(Balance Sheets) '!H73="-","-",'BS(Balance Sheets) '!H73/'為替換算(currency conversion)'!$B$3)</f>
        <v>782.89117487818089</v>
      </c>
      <c r="I73" s="67">
        <f>IF('BS(Balance Sheets) '!I73="-","-",'BS(Balance Sheets) '!I73/'為替換算(currency conversion)'!$B$3)</f>
        <v>1007.6971665764303</v>
      </c>
      <c r="J73" s="67">
        <f>IF('BS(Balance Sheets) '!J73="-","-",'BS(Balance Sheets) '!J73/'為替換算(currency conversion)'!$B$3)</f>
        <v>1001.858870240029</v>
      </c>
      <c r="K73" s="64">
        <f>IF('BS(Balance Sheets) '!K73="-","-",'BS(Balance Sheets) '!K73/'為替換算(currency conversion)'!$B$3)</f>
        <v>864.57318173614874</v>
      </c>
      <c r="L73" s="64">
        <f>IF('BS(Balance Sheets) '!L73="-","-",'BS(Balance Sheets) '!L73/'為替換算(currency conversion)'!$B$3)</f>
        <v>1222.3425374481142</v>
      </c>
      <c r="M73" s="63">
        <f>IF('BS(Balance Sheets) '!M73="-","-",'BS(Balance Sheets) '!M73/'為替換算(currency conversion)'!$B$3)</f>
        <v>1101.0467424652591</v>
      </c>
      <c r="N73" s="67">
        <f>IF('BS(Balance Sheets) '!N73="-","-",'BS(Balance Sheets) '!N73/'為替換算(currency conversion)'!$B$3)</f>
        <v>1337.8361306623353</v>
      </c>
      <c r="O73" s="67">
        <f>IF('BS(Balance Sheets) '!O73="-","-",'BS(Balance Sheets) '!O73/'為替換算(currency conversion)'!$B$3)</f>
        <v>1450.6316549359321</v>
      </c>
      <c r="P73" s="62">
        <f>IF('BS(Balance Sheets) '!P73="-","-",'BS(Balance Sheets) '!P73/'為替換算(currency conversion)'!$B$3)</f>
        <v>1651.4076881429346</v>
      </c>
    </row>
    <row r="74" spans="3:16" ht="18" customHeight="1">
      <c r="C74" s="46"/>
      <c r="D74" s="86" t="s">
        <v>130</v>
      </c>
      <c r="E74" s="69" t="s">
        <v>1</v>
      </c>
      <c r="F74" s="85" t="s">
        <v>129</v>
      </c>
      <c r="G74" s="67">
        <f>IF('BS(Balance Sheets) '!G74="-","-",'BS(Balance Sheets) '!G74/'為替換算(currency conversion)'!$B$3)</f>
        <v>377.18823317090778</v>
      </c>
      <c r="H74" s="67">
        <f>IF('BS(Balance Sheets) '!H74="-","-",'BS(Balance Sheets) '!H74/'為替換算(currency conversion)'!$B$3)</f>
        <v>441.55387114239312</v>
      </c>
      <c r="I74" s="67">
        <f>IF('BS(Balance Sheets) '!I74="-","-",'BS(Balance Sheets) '!I74/'為替換算(currency conversion)'!$B$3)</f>
        <v>478.12669193286411</v>
      </c>
      <c r="J74" s="67">
        <f>IF('BS(Balance Sheets) '!J74="-","-",'BS(Balance Sheets) '!J74/'為替換算(currency conversion)'!$B$3)</f>
        <v>573.16368886482587</v>
      </c>
      <c r="K74" s="64">
        <f>IF('BS(Balance Sheets) '!K74="-","-",'BS(Balance Sheets) '!K74/'為替換算(currency conversion)'!$B$3)</f>
        <v>535.67045659628229</v>
      </c>
      <c r="L74" s="64">
        <f>IF('BS(Balance Sheets) '!L74="-","-",'BS(Balance Sheets) '!L74/'為替換算(currency conversion)'!$B$3)</f>
        <v>595.05504421584556</v>
      </c>
      <c r="M74" s="63">
        <f>IF('BS(Balance Sheets) '!M74="-","-",'BS(Balance Sheets) '!M74/'為替換算(currency conversion)'!$B$3)</f>
        <v>657.41743367623178</v>
      </c>
      <c r="N74" s="67">
        <f>IF('BS(Balance Sheets) '!N74="-","-",'BS(Balance Sheets) '!N74/'為替換算(currency conversion)'!$B$3)</f>
        <v>671.39505504421584</v>
      </c>
      <c r="O74" s="67">
        <f>IF('BS(Balance Sheets) '!O74="-","-",'BS(Balance Sheets) '!O74/'為替換算(currency conversion)'!$B$3)</f>
        <v>767.09077783793543</v>
      </c>
      <c r="P74" s="62">
        <f>IF('BS(Balance Sheets) '!P74="-","-",'BS(Balance Sheets) '!P74/'為替換算(currency conversion)'!$B$3)</f>
        <v>978.94784334957592</v>
      </c>
    </row>
    <row r="75" spans="3:16" ht="18" customHeight="1">
      <c r="C75" s="46"/>
      <c r="D75" s="86" t="s">
        <v>128</v>
      </c>
      <c r="E75" s="69" t="s">
        <v>1</v>
      </c>
      <c r="F75" s="85" t="s">
        <v>127</v>
      </c>
      <c r="G75" s="67">
        <f>IF('BS(Balance Sheets) '!G75="-","-",'BS(Balance Sheets) '!G75/'為替換算(currency conversion)'!$B$3)</f>
        <v>33.197978704205021</v>
      </c>
      <c r="H75" s="67">
        <f>IF('BS(Balance Sheets) '!H75="-","-",'BS(Balance Sheets) '!H75/'為替換算(currency conversion)'!$B$3)</f>
        <v>43.187150333874754</v>
      </c>
      <c r="I75" s="67">
        <f>IF('BS(Balance Sheets) '!I75="-","-",'BS(Balance Sheets) '!I75/'為替換算(currency conversion)'!$B$3)</f>
        <v>31.203753835047827</v>
      </c>
      <c r="J75" s="67">
        <f>IF('BS(Balance Sheets) '!J75="-","-",'BS(Balance Sheets) '!J75/'為替換算(currency conversion)'!$B$3)</f>
        <v>9.5289658906334598</v>
      </c>
      <c r="K75" s="64">
        <f>IF('BS(Balance Sheets) '!K75="-","-",'BS(Balance Sheets) '!K75/'為替換算(currency conversion)'!$B$3)</f>
        <v>13.400108283703304</v>
      </c>
      <c r="L75" s="64">
        <f>IF('BS(Balance Sheets) '!L75="-","-",'BS(Balance Sheets) '!L75/'為替換算(currency conversion)'!$B$3)</f>
        <v>32.006857967875838</v>
      </c>
      <c r="M75" s="63">
        <f>IF('BS(Balance Sheets) '!M75="-","-",'BS(Balance Sheets) '!M75/'為替換算(currency conversion)'!$B$3)</f>
        <v>19.996390543223246</v>
      </c>
      <c r="N75" s="67">
        <f>IF('BS(Balance Sheets) '!N75="-","-",'BS(Balance Sheets) '!N75/'為替換算(currency conversion)'!$B$3)</f>
        <v>41.734343981230829</v>
      </c>
      <c r="O75" s="67">
        <f>IF('BS(Balance Sheets) '!O75="-","-",'BS(Balance Sheets) '!O75/'為替換算(currency conversion)'!$B$3)</f>
        <v>21.873308067135898</v>
      </c>
      <c r="P75" s="62">
        <f>IF('BS(Balance Sheets) '!P75="-","-",'BS(Balance Sheets) '!P75/'為替換算(currency conversion)'!$B$3)</f>
        <v>41.057570835589246</v>
      </c>
    </row>
    <row r="76" spans="3:16" ht="18" customHeight="1">
      <c r="C76" s="46"/>
      <c r="D76" s="84" t="s">
        <v>107</v>
      </c>
      <c r="E76" s="69" t="s">
        <v>1</v>
      </c>
      <c r="F76" s="179" t="s">
        <v>106</v>
      </c>
      <c r="G76" s="58" t="str">
        <f>IF('BS(Balance Sheets) '!G76="-","-",'BS(Balance Sheets) '!G76/'為替換算(currency conversion)'!$B$3)</f>
        <v>-</v>
      </c>
      <c r="H76" s="58" t="str">
        <f>IF('BS(Balance Sheets) '!H76="-","-",'BS(Balance Sheets) '!H76/'為替換算(currency conversion)'!$B$3)</f>
        <v>-</v>
      </c>
      <c r="I76" s="58">
        <f>IF('BS(Balance Sheets) '!I76="-","-",'BS(Balance Sheets) '!I76/'為替換算(currency conversion)'!$B$3)</f>
        <v>2.0664140046922941</v>
      </c>
      <c r="J76" s="58">
        <f>IF('BS(Balance Sheets) '!J76="-","-",'BS(Balance Sheets) '!J76/'為替換算(currency conversion)'!$B$3)</f>
        <v>1.173073452445407</v>
      </c>
      <c r="K76" s="55">
        <f>IF('BS(Balance Sheets) '!K76="-","-",'BS(Balance Sheets) '!K76/'為替換算(currency conversion)'!$B$3)</f>
        <v>1.8047283883775493</v>
      </c>
      <c r="L76" s="55">
        <f>IF('BS(Balance Sheets) '!L76="-","-",'BS(Balance Sheets) '!L76/'為替換算(currency conversion)'!$B$3)</f>
        <v>1.209168020212958</v>
      </c>
      <c r="M76" s="54">
        <f>IF('BS(Balance Sheets) '!M76="-","-",'BS(Balance Sheets) '!M76/'為替換算(currency conversion)'!$B$3)</f>
        <v>0.16242555495397942</v>
      </c>
      <c r="N76" s="58">
        <f>IF('BS(Balance Sheets) '!N76="-","-",'BS(Balance Sheets) '!N76/'為替換算(currency conversion)'!$B$3)</f>
        <v>0.89334055224688691</v>
      </c>
      <c r="O76" s="58">
        <f>IF('BS(Balance Sheets) '!O76="-","-",'BS(Balance Sheets) '!O76/'為替換算(currency conversion)'!$B$3)</f>
        <v>0.57751308428081582</v>
      </c>
      <c r="P76" s="296">
        <f>IF('BS(Balance Sheets) '!P76="-","-",'BS(Balance Sheets) '!P76/'為替換算(currency conversion)'!$B$3)</f>
        <v>1.9581303013896409</v>
      </c>
    </row>
    <row r="77" spans="3:16" ht="18" customHeight="1">
      <c r="C77" s="16"/>
      <c r="D77" s="83" t="s">
        <v>105</v>
      </c>
      <c r="E77" s="36" t="s">
        <v>1</v>
      </c>
      <c r="F77" s="35" t="s">
        <v>126</v>
      </c>
      <c r="G77" s="34" t="str">
        <f>IF('BS(Balance Sheets) '!G77="-","-",'BS(Balance Sheets) '!G77/'為替換算(currency conversion)'!$B$3)</f>
        <v>-</v>
      </c>
      <c r="H77" s="34" t="str">
        <f>IF('BS(Balance Sheets) '!H77="-","-",'BS(Balance Sheets) '!H77/'為替換算(currency conversion)'!$B$3)</f>
        <v>-</v>
      </c>
      <c r="I77" s="34" t="str">
        <f>IF('BS(Balance Sheets) '!I77="-","-",'BS(Balance Sheets) '!I77/'為替換算(currency conversion)'!$B$3)</f>
        <v>-</v>
      </c>
      <c r="J77" s="34">
        <f>IF('BS(Balance Sheets) '!J77="-","-",'BS(Balance Sheets) '!J77/'為替換算(currency conversion)'!$B$3)</f>
        <v>13.084280815737232</v>
      </c>
      <c r="K77" s="31">
        <f>IF('BS(Balance Sheets) '!K77="-","-",'BS(Balance Sheets) '!K77/'為替換算(currency conversion)'!$B$3)</f>
        <v>0.90236419418877467</v>
      </c>
      <c r="L77" s="31">
        <f>IF('BS(Balance Sheets) '!L77="-","-",'BS(Balance Sheets) '!L77/'為替換算(currency conversion)'!$B$3)</f>
        <v>0.71286771340913202</v>
      </c>
      <c r="M77" s="30">
        <f>IF('BS(Balance Sheets) '!M77="-","-",'BS(Balance Sheets) '!M77/'為替換算(currency conversion)'!$B$3)</f>
        <v>98.944233892799133</v>
      </c>
      <c r="N77" s="34">
        <f>IF('BS(Balance Sheets) '!N77="-","-",'BS(Balance Sheets) '!N77/'為替換算(currency conversion)'!$B$3)</f>
        <v>121.57552788305361</v>
      </c>
      <c r="O77" s="34">
        <f>IF('BS(Balance Sheets) '!O77="-","-",'BS(Balance Sheets) '!O77/'為替換算(currency conversion)'!$B$3)</f>
        <v>61.171268724057036</v>
      </c>
      <c r="P77" s="297">
        <f>IF('BS(Balance Sheets) '!P77="-","-",'BS(Balance Sheets) '!P77/'為替換算(currency conversion)'!$B$3)</f>
        <v>203.19436924742828</v>
      </c>
    </row>
    <row r="78" spans="3:16" ht="18" customHeight="1">
      <c r="C78" s="46" t="s">
        <v>125</v>
      </c>
      <c r="D78" s="82"/>
      <c r="E78" s="3" t="s">
        <v>1</v>
      </c>
      <c r="F78" s="81" t="s">
        <v>124</v>
      </c>
      <c r="G78" s="51">
        <f>IF('BS(Balance Sheets) '!G78="-","-",'BS(Balance Sheets) '!G78/'為替換算(currency conversion)'!$B$3)</f>
        <v>2536.6901281357159</v>
      </c>
      <c r="H78" s="51">
        <f>IF('BS(Balance Sheets) '!H78="-","-",'BS(Balance Sheets) '!H78/'為替換算(currency conversion)'!$B$3)</f>
        <v>2154.7825302292008</v>
      </c>
      <c r="I78" s="51">
        <f>IF('BS(Balance Sheets) '!I78="-","-",'BS(Balance Sheets) '!I78/'為替換算(currency conversion)'!$B$3)</f>
        <v>3576.2317271250681</v>
      </c>
      <c r="J78" s="51">
        <f>IF('BS(Balance Sheets) '!J78="-","-",'BS(Balance Sheets) '!J78/'為替換算(currency conversion)'!$B$3)</f>
        <v>3661.8570655116409</v>
      </c>
      <c r="K78" s="48">
        <f>IF('BS(Balance Sheets) '!K78="-","-",'BS(Balance Sheets) '!K78/'為替換算(currency conversion)'!$B$3)</f>
        <v>3261.7758527341639</v>
      </c>
      <c r="L78" s="48">
        <f>IF('BS(Balance Sheets) '!L78="-","-",'BS(Balance Sheets) '!L78/'為替換算(currency conversion)'!$B$3)</f>
        <v>3746.2281176682914</v>
      </c>
      <c r="M78" s="47">
        <f>IF('BS(Balance Sheets) '!M78="-","-",'BS(Balance Sheets) '!M78/'為替換算(currency conversion)'!$B$3)</f>
        <v>3909.1229020032488</v>
      </c>
      <c r="N78" s="51">
        <f>IF('BS(Balance Sheets) '!N78="-","-",'BS(Balance Sheets) '!N78/'為替換算(currency conversion)'!$B$3)</f>
        <v>3576.7821692835232</v>
      </c>
      <c r="O78" s="51">
        <f>IF('BS(Balance Sheets) '!O78="-","-",'BS(Balance Sheets) '!O78/'為替換算(currency conversion)'!$B$3)</f>
        <v>3778.6951813752034</v>
      </c>
      <c r="P78" s="294">
        <f>IF('BS(Balance Sheets) '!P78="-","-",'BS(Balance Sheets) '!P78/'為替換算(currency conversion)'!$B$3)</f>
        <v>5144.2338927991341</v>
      </c>
    </row>
    <row r="79" spans="3:16" ht="18" customHeight="1">
      <c r="C79" s="46"/>
      <c r="D79" s="45" t="s">
        <v>123</v>
      </c>
      <c r="E79" s="44" t="s">
        <v>1</v>
      </c>
      <c r="F79" s="43" t="s">
        <v>122</v>
      </c>
      <c r="G79" s="42">
        <f>IF('BS(Balance Sheets) '!G79="-","-",'BS(Balance Sheets) '!G79/'為替換算(currency conversion)'!$B$3)</f>
        <v>1894.4955784154486</v>
      </c>
      <c r="H79" s="42">
        <f>IF('BS(Balance Sheets) '!H79="-","-",'BS(Balance Sheets) '!H79/'為替換算(currency conversion)'!$B$3)</f>
        <v>1623.885580220177</v>
      </c>
      <c r="I79" s="42">
        <f>IF('BS(Balance Sheets) '!I79="-","-",'BS(Balance Sheets) '!I79/'為替換算(currency conversion)'!$B$3)</f>
        <v>2255.2698068940626</v>
      </c>
      <c r="J79" s="42">
        <f>IF('BS(Balance Sheets) '!J79="-","-",'BS(Balance Sheets) '!J79/'為替換算(currency conversion)'!$B$3)</f>
        <v>2255.3780905973654</v>
      </c>
      <c r="K79" s="39">
        <f>IF('BS(Balance Sheets) '!K79="-","-",'BS(Balance Sheets) '!K79/'為替換算(currency conversion)'!$B$3)</f>
        <v>2029.7689947662877</v>
      </c>
      <c r="L79" s="39">
        <f>IF('BS(Balance Sheets) '!L79="-","-",'BS(Balance Sheets) '!L79/'為替換算(currency conversion)'!$B$3)</f>
        <v>2255.3690669554235</v>
      </c>
      <c r="M79" s="38">
        <f>IF('BS(Balance Sheets) '!M79="-","-",'BS(Balance Sheets) '!M79/'為替換算(currency conversion)'!$B$3)</f>
        <v>1894.5316729832161</v>
      </c>
      <c r="N79" s="42">
        <f>IF('BS(Balance Sheets) '!N79="-","-",'BS(Balance Sheets) '!N79/'為替換算(currency conversion)'!$B$3)</f>
        <v>1894.6219094026351</v>
      </c>
      <c r="O79" s="42">
        <f>IF('BS(Balance Sheets) '!O79="-","-",'BS(Balance Sheets) '!O79/'為替換算(currency conversion)'!$B$3)</f>
        <v>1443.5571196534922</v>
      </c>
      <c r="P79" s="295">
        <f>IF('BS(Balance Sheets) '!P79="-","-",'BS(Balance Sheets) '!P79/'為替換算(currency conversion)'!$B$3)</f>
        <v>992.42916441075624</v>
      </c>
    </row>
    <row r="80" spans="3:16" ht="18" customHeight="1">
      <c r="C80" s="46"/>
      <c r="D80" s="70" t="s">
        <v>121</v>
      </c>
      <c r="E80" s="69" t="s">
        <v>1</v>
      </c>
      <c r="F80" s="68" t="s">
        <v>120</v>
      </c>
      <c r="G80" s="67">
        <f>IF('BS(Balance Sheets) '!G80="-","-",'BS(Balance Sheets) '!G80/'為替換算(currency conversion)'!$B$3)</f>
        <v>90.23641941887746</v>
      </c>
      <c r="H80" s="67" t="str">
        <f>IF('BS(Balance Sheets) '!H80="-","-",'BS(Balance Sheets) '!H80/'為替換算(currency conversion)'!$B$3)</f>
        <v>-</v>
      </c>
      <c r="I80" s="67">
        <f>IF('BS(Balance Sheets) '!I80="-","-",'BS(Balance Sheets) '!I80/'為替換算(currency conversion)'!$B$3)</f>
        <v>795.00090236419419</v>
      </c>
      <c r="J80" s="67">
        <f>IF('BS(Balance Sheets) '!J80="-","-",'BS(Balance Sheets) '!J80/'為替換算(currency conversion)'!$B$3)</f>
        <v>717.6953618480419</v>
      </c>
      <c r="K80" s="64">
        <f>IF('BS(Balance Sheets) '!K80="-","-",'BS(Balance Sheets) '!K80/'為替換算(currency conversion)'!$B$3)</f>
        <v>532.39487457137704</v>
      </c>
      <c r="L80" s="64">
        <f>IF('BS(Balance Sheets) '!L80="-","-",'BS(Balance Sheets) '!L80/'為替換算(currency conversion)'!$B$3)</f>
        <v>757.98592311857067</v>
      </c>
      <c r="M80" s="63">
        <f>IF('BS(Balance Sheets) '!M80="-","-",'BS(Balance Sheets) '!M80/'為替換算(currency conversion)'!$B$3)</f>
        <v>1234.6327377729654</v>
      </c>
      <c r="N80" s="67">
        <f>IF('BS(Balance Sheets) '!N80="-","-",'BS(Balance Sheets) '!N80/'為替換算(currency conversion)'!$B$3)</f>
        <v>964.13102328099626</v>
      </c>
      <c r="O80" s="67">
        <f>IF('BS(Balance Sheets) '!O80="-","-",'BS(Balance Sheets) '!O80/'為替換算(currency conversion)'!$B$3)</f>
        <v>1492.2216206460928</v>
      </c>
      <c r="P80" s="62">
        <f>IF('BS(Balance Sheets) '!P80="-","-",'BS(Balance Sheets) '!P80/'為替換算(currency conversion)'!$B$3)</f>
        <v>3209.0236419418879</v>
      </c>
    </row>
    <row r="81" spans="2:16" ht="18" customHeight="1">
      <c r="C81" s="46"/>
      <c r="D81" s="70" t="s">
        <v>119</v>
      </c>
      <c r="E81" s="69" t="s">
        <v>1</v>
      </c>
      <c r="F81" s="68" t="s">
        <v>118</v>
      </c>
      <c r="G81" s="67" t="str">
        <f>IF('BS(Balance Sheets) '!G81="-","-",'BS(Balance Sheets) '!G81/'為替換算(currency conversion)'!$B$3)</f>
        <v>-</v>
      </c>
      <c r="H81" s="67" t="str">
        <f>IF('BS(Balance Sheets) '!H81="-","-",'BS(Balance Sheets) '!H81/'為替換算(currency conversion)'!$B$3)</f>
        <v>-</v>
      </c>
      <c r="I81" s="67" t="str">
        <f>IF('BS(Balance Sheets) '!I81="-","-",'BS(Balance Sheets) '!I81/'為替換算(currency conversion)'!$B$3)</f>
        <v>-</v>
      </c>
      <c r="J81" s="67">
        <f>IF('BS(Balance Sheets) '!J81="-","-",'BS(Balance Sheets) '!J81/'為替換算(currency conversion)'!$B$3)</f>
        <v>133.52282981411298</v>
      </c>
      <c r="K81" s="64">
        <f>IF('BS(Balance Sheets) '!K81="-","-",'BS(Balance Sheets) '!K81/'為替換算(currency conversion)'!$B$3)</f>
        <v>118.55260783252122</v>
      </c>
      <c r="L81" s="64" t="str">
        <f>IF('BS(Balance Sheets) '!L81="-","-",'BS(Balance Sheets) '!L81/'為替換算(currency conversion)'!$B$3)</f>
        <v>-</v>
      </c>
      <c r="M81" s="63" t="str">
        <f>IF('BS(Balance Sheets) '!M81="-","-",'BS(Balance Sheets) '!M81/'為替換算(currency conversion)'!$B$3)</f>
        <v>-</v>
      </c>
      <c r="N81" s="67" t="str">
        <f>IF('BS(Balance Sheets) '!N81="-","-",'BS(Balance Sheets) '!N81/'為替換算(currency conversion)'!$B$3)</f>
        <v>-</v>
      </c>
      <c r="O81" s="67" t="str">
        <f>IF('BS(Balance Sheets) '!O81="-","-",'BS(Balance Sheets) '!O81/'為替換算(currency conversion)'!$B$3)</f>
        <v>-</v>
      </c>
      <c r="P81" s="62" t="str">
        <f>IF('BS(Balance Sheets) '!P81="-","-",'BS(Balance Sheets) '!P81/'為替換算(currency conversion)'!$B$3)</f>
        <v>-</v>
      </c>
    </row>
    <row r="82" spans="2:16" ht="18" customHeight="1">
      <c r="C82" s="46"/>
      <c r="D82" s="70" t="s">
        <v>117</v>
      </c>
      <c r="E82" s="69" t="s">
        <v>1</v>
      </c>
      <c r="F82" s="68" t="s">
        <v>116</v>
      </c>
      <c r="G82" s="67">
        <f>IF('BS(Balance Sheets) '!G82="-","-",'BS(Balance Sheets) '!G82/'為替換算(currency conversion)'!$B$3)</f>
        <v>83.062624075076712</v>
      </c>
      <c r="H82" s="67">
        <f>IF('BS(Balance Sheets) '!H82="-","-",'BS(Balance Sheets) '!H82/'為替換算(currency conversion)'!$B$3)</f>
        <v>38.458761956325574</v>
      </c>
      <c r="I82" s="67">
        <f>IF('BS(Balance Sheets) '!I82="-","-",'BS(Balance Sheets) '!I82/'為替換算(currency conversion)'!$B$3)</f>
        <v>15.782349756361668</v>
      </c>
      <c r="J82" s="67">
        <f>IF('BS(Balance Sheets) '!J82="-","-",'BS(Balance Sheets) '!J82/'為替換算(currency conversion)'!$B$3)</f>
        <v>11.586356253383867</v>
      </c>
      <c r="K82" s="64">
        <f>IF('BS(Balance Sheets) '!K82="-","-",'BS(Balance Sheets) '!K82/'為替換算(currency conversion)'!$B$3)</f>
        <v>10.683992059195091</v>
      </c>
      <c r="L82" s="64">
        <f>IF('BS(Balance Sheets) '!L82="-","-",'BS(Balance Sheets) '!L82/'為替換算(currency conversion)'!$B$3)</f>
        <v>8.4190579317812677</v>
      </c>
      <c r="M82" s="63">
        <f>IF('BS(Balance Sheets) '!M82="-","-",'BS(Balance Sheets) '!M82/'為替換算(currency conversion)'!$B$3)</f>
        <v>9.6913914455874401</v>
      </c>
      <c r="N82" s="67">
        <f>IF('BS(Balance Sheets) '!N82="-","-",'BS(Balance Sheets) '!N82/'為替換算(currency conversion)'!$B$3)</f>
        <v>9.9169824941346327</v>
      </c>
      <c r="O82" s="67">
        <f>IF('BS(Balance Sheets) '!O82="-","-",'BS(Balance Sheets) '!O82/'為替換算(currency conversion)'!$B$3)</f>
        <v>4.9810503519220362</v>
      </c>
      <c r="P82" s="62">
        <f>IF('BS(Balance Sheets) '!P82="-","-",'BS(Balance Sheets) '!P82/'為替換算(currency conversion)'!$B$3)</f>
        <v>4.1418516513264754</v>
      </c>
    </row>
    <row r="83" spans="2:16" ht="18" customHeight="1">
      <c r="C83" s="46"/>
      <c r="D83" s="70" t="s">
        <v>115</v>
      </c>
      <c r="E83" s="69" t="s">
        <v>90</v>
      </c>
      <c r="F83" s="68" t="s">
        <v>114</v>
      </c>
      <c r="G83" s="67" t="str">
        <f>IF('BS(Balance Sheets) '!G83="-","-",'BS(Balance Sheets) '!G83/'為替換算(currency conversion)'!$B$3)</f>
        <v>-</v>
      </c>
      <c r="H83" s="67" t="str">
        <f>IF('BS(Balance Sheets) '!H83="-","-",'BS(Balance Sheets) '!H83/'為替換算(currency conversion)'!$B$3)</f>
        <v>-</v>
      </c>
      <c r="I83" s="67" t="str">
        <f>IF('BS(Balance Sheets) '!I83="-","-",'BS(Balance Sheets) '!I83/'為替換算(currency conversion)'!$B$3)</f>
        <v>-</v>
      </c>
      <c r="J83" s="67" t="str">
        <f>IF('BS(Balance Sheets) '!J83="-","-",'BS(Balance Sheets) '!J83/'為替換算(currency conversion)'!$B$3)</f>
        <v>-</v>
      </c>
      <c r="K83" s="64" t="str">
        <f>IF('BS(Balance Sheets) '!K83="-","-",'BS(Balance Sheets) '!K83/'為替換算(currency conversion)'!$B$3)</f>
        <v>-</v>
      </c>
      <c r="L83" s="64" t="str">
        <f>IF('BS(Balance Sheets) '!L83="-","-",'BS(Balance Sheets) '!L83/'為替換算(currency conversion)'!$B$3)</f>
        <v>-</v>
      </c>
      <c r="M83" s="63">
        <f>IF('BS(Balance Sheets) '!M83="-","-",'BS(Balance Sheets) '!M83/'為替換算(currency conversion)'!$B$3)</f>
        <v>113.34596643205198</v>
      </c>
      <c r="N83" s="67">
        <f>IF('BS(Balance Sheets) '!N83="-","-",'BS(Balance Sheets) '!N83/'為替換算(currency conversion)'!$B$3)</f>
        <v>29.380978162786501</v>
      </c>
      <c r="O83" s="308">
        <f>IF('BS(Balance Sheets) '!O83="-","-",'BS(Balance Sheets) '!O83/'為替換算(currency conversion)'!$B$3)</f>
        <v>0</v>
      </c>
      <c r="P83" s="299">
        <f>IF('BS(Balance Sheets) '!P83="-","-",'BS(Balance Sheets) '!P83/'為替換算(currency conversion)'!$B$3)</f>
        <v>68.52553690669555</v>
      </c>
    </row>
    <row r="84" spans="2:16" ht="18" customHeight="1">
      <c r="C84" s="46"/>
      <c r="D84" s="70" t="s">
        <v>113</v>
      </c>
      <c r="E84" s="69" t="s">
        <v>1</v>
      </c>
      <c r="F84" s="68" t="s">
        <v>112</v>
      </c>
      <c r="G84" s="67">
        <f>IF('BS(Balance Sheets) '!G84="-","-",'BS(Balance Sheets) '!G84/'為替換算(currency conversion)'!$B$3)</f>
        <v>439.15358238585094</v>
      </c>
      <c r="H84" s="67">
        <f>IF('BS(Balance Sheets) '!H84="-","-",'BS(Balance Sheets) '!H84/'為替換算(currency conversion)'!$B$3)</f>
        <v>467.44269987366903</v>
      </c>
      <c r="I84" s="67">
        <f>IF('BS(Balance Sheets) '!I84="-","-",'BS(Balance Sheets) '!I84/'為替換算(currency conversion)'!$B$3)</f>
        <v>479.73290019852016</v>
      </c>
      <c r="J84" s="67">
        <f>IF('BS(Balance Sheets) '!J84="-","-",'BS(Balance Sheets) '!J84/'為替換算(currency conversion)'!$B$3)</f>
        <v>504.48475004511823</v>
      </c>
      <c r="K84" s="64">
        <f>IF('BS(Balance Sheets) '!K84="-","-",'BS(Balance Sheets) '!K84/'為替換算(currency conversion)'!$B$3)</f>
        <v>532.72874932322691</v>
      </c>
      <c r="L84" s="64">
        <f>IF('BS(Balance Sheets) '!L84="-","-",'BS(Balance Sheets) '!L84/'為替換算(currency conversion)'!$B$3)</f>
        <v>582.47608734885398</v>
      </c>
      <c r="M84" s="63">
        <f>IF('BS(Balance Sheets) '!M84="-","-",'BS(Balance Sheets) '!M84/'為替換算(currency conversion)'!$B$3)</f>
        <v>539.10846417614152</v>
      </c>
      <c r="N84" s="67">
        <f>IF('BS(Balance Sheets) '!N84="-","-",'BS(Balance Sheets) '!N84/'為替換算(currency conversion)'!$B$3)</f>
        <v>577.02580761595379</v>
      </c>
      <c r="O84" s="67">
        <f>IF('BS(Balance Sheets) '!O84="-","-",'BS(Balance Sheets) '!O84/'為替換算(currency conversion)'!$B$3)</f>
        <v>751.19112073632925</v>
      </c>
      <c r="P84" s="62">
        <f>IF('BS(Balance Sheets) '!P84="-","-",'BS(Balance Sheets) '!P84/'為替換算(currency conversion)'!$B$3)</f>
        <v>799.00739938639242</v>
      </c>
    </row>
    <row r="85" spans="2:16" ht="18" hidden="1" customHeight="1">
      <c r="C85" s="311"/>
      <c r="D85" s="334" t="s">
        <v>111</v>
      </c>
      <c r="E85" s="313" t="s">
        <v>1</v>
      </c>
      <c r="F85" s="319" t="s">
        <v>110</v>
      </c>
      <c r="G85" s="335" t="str">
        <f>IF('BS(Balance Sheets) '!G85="-","-",'BS(Balance Sheets) '!G85/'為替換算(currency conversion)'!$B$3)</f>
        <v>-</v>
      </c>
      <c r="H85" s="335" t="str">
        <f>IF('BS(Balance Sheets) '!H85="-","-",'BS(Balance Sheets) '!H85/'為替換算(currency conversion)'!$B$3)</f>
        <v>-</v>
      </c>
      <c r="I85" s="335" t="str">
        <f>IF('BS(Balance Sheets) '!I85="-","-",'BS(Balance Sheets) '!I85/'為替換算(currency conversion)'!$B$3)</f>
        <v>-</v>
      </c>
      <c r="J85" s="335" t="str">
        <f>IF('BS(Balance Sheets) '!J85="-","-",'BS(Balance Sheets) '!J85/'為替換算(currency conversion)'!$B$3)</f>
        <v>-</v>
      </c>
      <c r="K85" s="336" t="str">
        <f>IF('BS(Balance Sheets) '!K85="-","-",'BS(Balance Sheets) '!K85/'為替換算(currency conversion)'!$B$3)</f>
        <v>-</v>
      </c>
      <c r="L85" s="336" t="str">
        <f>IF('BS(Balance Sheets) '!L85="-","-",'BS(Balance Sheets) '!L85/'為替換算(currency conversion)'!$B$3)</f>
        <v>-</v>
      </c>
      <c r="M85" s="337" t="str">
        <f>IF('BS(Balance Sheets) '!M85="-","-",'BS(Balance Sheets) '!M85/'為替換算(currency conversion)'!$B$3)</f>
        <v>-</v>
      </c>
      <c r="N85" s="335" t="str">
        <f>IF('BS(Balance Sheets) '!N85="-","-",'BS(Balance Sheets) '!N85/'為替換算(currency conversion)'!$B$3)</f>
        <v>-</v>
      </c>
      <c r="O85" s="338">
        <f>IF('BS(Balance Sheets) '!O85="-","-",'BS(Balance Sheets) '!O85/'為替換算(currency conversion)'!$B$3)</f>
        <v>0</v>
      </c>
      <c r="P85" s="339">
        <f>IF('BS(Balance Sheets) '!P85="-","-",'BS(Balance Sheets) '!P85/'為替換算(currency conversion)'!$B$3)</f>
        <v>0</v>
      </c>
    </row>
    <row r="86" spans="2:16" ht="18" hidden="1" customHeight="1">
      <c r="C86" s="311"/>
      <c r="D86" s="334" t="s">
        <v>109</v>
      </c>
      <c r="E86" s="313" t="s">
        <v>1</v>
      </c>
      <c r="F86" s="319" t="s">
        <v>108</v>
      </c>
      <c r="G86" s="335" t="str">
        <f>IF('BS(Balance Sheets) '!G86="-","-",'BS(Balance Sheets) '!G86/'為替換算(currency conversion)'!$B$3)</f>
        <v>-</v>
      </c>
      <c r="H86" s="335" t="str">
        <f>IF('BS(Balance Sheets) '!H86="-","-",'BS(Balance Sheets) '!H86/'為替換算(currency conversion)'!$B$3)</f>
        <v>-</v>
      </c>
      <c r="I86" s="335" t="str">
        <f>IF('BS(Balance Sheets) '!I86="-","-",'BS(Balance Sheets) '!I86/'為替換算(currency conversion)'!$B$3)</f>
        <v>-</v>
      </c>
      <c r="J86" s="335" t="str">
        <f>IF('BS(Balance Sheets) '!J86="-","-",'BS(Balance Sheets) '!J86/'為替換算(currency conversion)'!$B$3)</f>
        <v>-</v>
      </c>
      <c r="K86" s="336" t="str">
        <f>IF('BS(Balance Sheets) '!K86="-","-",'BS(Balance Sheets) '!K86/'為替換算(currency conversion)'!$B$3)</f>
        <v>-</v>
      </c>
      <c r="L86" s="336" t="str">
        <f>IF('BS(Balance Sheets) '!L86="-","-",'BS(Balance Sheets) '!L86/'為替換算(currency conversion)'!$B$3)</f>
        <v>-</v>
      </c>
      <c r="M86" s="337" t="str">
        <f>IF('BS(Balance Sheets) '!M86="-","-",'BS(Balance Sheets) '!M86/'為替換算(currency conversion)'!$B$3)</f>
        <v>-</v>
      </c>
      <c r="N86" s="335" t="str">
        <f>IF('BS(Balance Sheets) '!N86="-","-",'BS(Balance Sheets) '!N86/'為替換算(currency conversion)'!$B$3)</f>
        <v>-</v>
      </c>
      <c r="O86" s="335" t="str">
        <f>IF('BS(Balance Sheets) '!O86="-","-",'BS(Balance Sheets) '!O86/'為替換算(currency conversion)'!$B$3)</f>
        <v>-</v>
      </c>
      <c r="P86" s="340" t="str">
        <f>IF('BS(Balance Sheets) '!P86="-","-",'BS(Balance Sheets) '!P86/'為替換算(currency conversion)'!$B$3)</f>
        <v>-</v>
      </c>
    </row>
    <row r="87" spans="2:16" ht="18" customHeight="1">
      <c r="C87" s="46"/>
      <c r="D87" s="61" t="s">
        <v>107</v>
      </c>
      <c r="E87" s="69" t="s">
        <v>1</v>
      </c>
      <c r="F87" s="80" t="s">
        <v>106</v>
      </c>
      <c r="G87" s="58" t="str">
        <f>IF('BS(Balance Sheets) '!G87="-","-",'BS(Balance Sheets) '!G87/'為替換算(currency conversion)'!$B$3)</f>
        <v>-</v>
      </c>
      <c r="H87" s="67" t="str">
        <f>IF('BS(Balance Sheets) '!H87="-","-",'BS(Balance Sheets) '!H87/'為替換算(currency conversion)'!$B$3)</f>
        <v>-</v>
      </c>
      <c r="I87" s="57">
        <f>IF('BS(Balance Sheets) '!I87="-","-",'BS(Balance Sheets) '!I87/'為替換算(currency conversion)'!$B$3)</f>
        <v>5.9736509655296883</v>
      </c>
      <c r="J87" s="57">
        <f>IF('BS(Balance Sheets) '!J87="-","-",'BS(Balance Sheets) '!J87/'為替換算(currency conversion)'!$B$3)</f>
        <v>5.7661072008662702</v>
      </c>
      <c r="K87" s="56">
        <f>IF('BS(Balance Sheets) '!K87="-","-",'BS(Balance Sheets) '!K87/'為替換算(currency conversion)'!$B$3)</f>
        <v>5.3690669554232091</v>
      </c>
      <c r="L87" s="55">
        <f>IF('BS(Balance Sheets) '!L87="-","-",'BS(Balance Sheets) '!L87/'為替換算(currency conversion)'!$B$3)</f>
        <v>5.9826746074715755</v>
      </c>
      <c r="M87" s="54">
        <f>IF('BS(Balance Sheets) '!M87="-","-",'BS(Balance Sheets) '!M87/'為替換算(currency conversion)'!$B$3)</f>
        <v>5.4863743006677499</v>
      </c>
      <c r="N87" s="58">
        <f>IF('BS(Balance Sheets) '!N87="-","-",'BS(Balance Sheets) '!N87/'為替換算(currency conversion)'!$B$3)</f>
        <v>4.7825302292005052</v>
      </c>
      <c r="O87" s="58">
        <f>IF('BS(Balance Sheets) '!O87="-","-",'BS(Balance Sheets) '!O87/'為替換算(currency conversion)'!$B$3)</f>
        <v>5.7209889911568315</v>
      </c>
      <c r="P87" s="296">
        <f>IF('BS(Balance Sheets) '!P87="-","-",'BS(Balance Sheets) '!P87/'為替換算(currency conversion)'!$B$3)</f>
        <v>4.6110810323046385</v>
      </c>
    </row>
    <row r="88" spans="2:16" ht="18" customHeight="1">
      <c r="C88" s="16"/>
      <c r="D88" s="37" t="s">
        <v>105</v>
      </c>
      <c r="E88" s="36" t="s">
        <v>1</v>
      </c>
      <c r="F88" s="35" t="s">
        <v>104</v>
      </c>
      <c r="G88" s="34">
        <f>IF('BS(Balance Sheets) '!G88="-","-",'BS(Balance Sheets) '!G88/'為替換算(currency conversion)'!$B$3)</f>
        <v>29.732900198520124</v>
      </c>
      <c r="H88" s="34">
        <f>IF('BS(Balance Sheets) '!H88="-","-",'BS(Balance Sheets) '!H88/'為替換算(currency conversion)'!$B$3)</f>
        <v>24.968417253203395</v>
      </c>
      <c r="I88" s="33">
        <f>IF('BS(Balance Sheets) '!I88="-","-",'BS(Balance Sheets) '!I88/'為替換算(currency conversion)'!$B$3)</f>
        <v>24.445046020573905</v>
      </c>
      <c r="J88" s="33">
        <f>IF('BS(Balance Sheets) '!J88="-","-",'BS(Balance Sheets) '!J88/'為替換算(currency conversion)'!$B$3)</f>
        <v>33.40552246886844</v>
      </c>
      <c r="K88" s="32">
        <f>IF('BS(Balance Sheets) '!K88="-","-",'BS(Balance Sheets) '!K88/'為替換算(currency conversion)'!$B$3)</f>
        <v>32.24147265836492</v>
      </c>
      <c r="L88" s="31">
        <f>IF('BS(Balance Sheets) '!L88="-","-",'BS(Balance Sheets) '!L88/'為替換算(currency conversion)'!$B$3)</f>
        <v>135.97726042230644</v>
      </c>
      <c r="M88" s="30">
        <f>IF('BS(Balance Sheets) '!M88="-","-",'BS(Balance Sheets) '!M88/'為替換算(currency conversion)'!$B$3)</f>
        <v>112.29922396679301</v>
      </c>
      <c r="N88" s="34">
        <f>IF('BS(Balance Sheets) '!N88="-","-",'BS(Balance Sheets) '!N88/'為替換算(currency conversion)'!$B$3)</f>
        <v>96.904890813932511</v>
      </c>
      <c r="O88" s="34">
        <f>IF('BS(Balance Sheets) '!O88="-","-",'BS(Balance Sheets) '!O88/'為替換算(currency conversion)'!$B$3)</f>
        <v>81.014257354268182</v>
      </c>
      <c r="P88" s="297">
        <f>IF('BS(Balance Sheets) '!P88="-","-",'BS(Balance Sheets) '!P88/'為替換算(currency conversion)'!$B$3)</f>
        <v>66.468146543945139</v>
      </c>
    </row>
    <row r="89" spans="2:16" ht="18" customHeight="1" thickBot="1">
      <c r="C89" s="29" t="s">
        <v>103</v>
      </c>
      <c r="D89" s="28"/>
      <c r="E89" s="4" t="s">
        <v>1</v>
      </c>
      <c r="F89" s="27" t="s">
        <v>102</v>
      </c>
      <c r="G89" s="26">
        <f>IF('BS(Balance Sheets) '!G89="-","-",'BS(Balance Sheets) '!G89/'為替換算(currency conversion)'!$B$3)</f>
        <v>5069.3105937556402</v>
      </c>
      <c r="H89" s="26">
        <f>IF('BS(Balance Sheets) '!H89="-","-",'BS(Balance Sheets) '!H89/'為替換算(currency conversion)'!$B$3)</f>
        <v>5036.4374661613429</v>
      </c>
      <c r="I89" s="25">
        <f>IF('BS(Balance Sheets) '!I89="-","-",'BS(Balance Sheets) '!I89/'為替換算(currency conversion)'!$B$3)</f>
        <v>6440.6785778740305</v>
      </c>
      <c r="J89" s="25">
        <f>IF('BS(Balance Sheets) '!J89="-","-",'BS(Balance Sheets) '!J89/'為替換算(currency conversion)'!$B$3)</f>
        <v>6426.3941526800218</v>
      </c>
      <c r="K89" s="24">
        <f>IF('BS(Balance Sheets) '!K89="-","-",'BS(Balance Sheets) '!K89/'為替換算(currency conversion)'!$B$3)</f>
        <v>6463.8061721710883</v>
      </c>
      <c r="L89" s="23">
        <f>IF('BS(Balance Sheets) '!L89="-","-",'BS(Balance Sheets) '!L89/'為替換算(currency conversion)'!$B$3)</f>
        <v>7125.0676773145642</v>
      </c>
      <c r="M89" s="22">
        <f>IF('BS(Balance Sheets) '!M89="-","-",'BS(Balance Sheets) '!M89/'為替換算(currency conversion)'!$B$3)</f>
        <v>7482.042952535644</v>
      </c>
      <c r="N89" s="26">
        <f>IF('BS(Balance Sheets) '!N89="-","-",'BS(Balance Sheets) '!N89/'為替換算(currency conversion)'!$B$3)</f>
        <v>7661.4780725500814</v>
      </c>
      <c r="O89" s="26">
        <f>IF('BS(Balance Sheets) '!O89="-","-",'BS(Balance Sheets) '!O89/'為替換算(currency conversion)'!$B$3)</f>
        <v>10101.470853636529</v>
      </c>
      <c r="P89" s="298">
        <f>IF('BS(Balance Sheets) '!P89="-","-",'BS(Balance Sheets) '!P89/'為替換算(currency conversion)'!$B$3)</f>
        <v>10047.536545749865</v>
      </c>
    </row>
    <row r="90" spans="2:16" ht="18" customHeight="1">
      <c r="C90" s="79" t="s">
        <v>101</v>
      </c>
      <c r="D90" s="78"/>
      <c r="E90" s="77" t="s">
        <v>1</v>
      </c>
      <c r="F90" s="76" t="s">
        <v>100</v>
      </c>
      <c r="G90" s="75"/>
      <c r="H90" s="75"/>
      <c r="I90" s="75"/>
      <c r="J90" s="75"/>
      <c r="K90" s="74"/>
      <c r="L90" s="74"/>
      <c r="M90" s="73"/>
      <c r="N90" s="75"/>
      <c r="O90" s="309"/>
      <c r="P90" s="211"/>
    </row>
    <row r="91" spans="2:16" ht="18" customHeight="1">
      <c r="C91" s="46" t="s">
        <v>99</v>
      </c>
      <c r="D91" s="72"/>
      <c r="E91" s="15" t="s">
        <v>1</v>
      </c>
      <c r="F91" s="71" t="s">
        <v>98</v>
      </c>
      <c r="G91" s="225">
        <f>IF('BS(Balance Sheets) '!G91="-","-",'BS(Balance Sheets) '!G91/'為替換算(currency conversion)'!$B$3)</f>
        <v>4985.823858509295</v>
      </c>
      <c r="H91" s="51">
        <f>IF('BS(Balance Sheets) '!H91="-","-",'BS(Balance Sheets) '!H91/'為替換算(currency conversion)'!$B$3)</f>
        <v>5212.7504060638876</v>
      </c>
      <c r="I91" s="50">
        <f>IF('BS(Balance Sheets) '!I91="-","-",'BS(Balance Sheets) '!I91/'為替換算(currency conversion)'!$B$3)</f>
        <v>5391.147807255008</v>
      </c>
      <c r="J91" s="50">
        <f>IF('BS(Balance Sheets) '!J91="-","-",'BS(Balance Sheets) '!J91/'為替換算(currency conversion)'!$B$3)</f>
        <v>5468.3721349936841</v>
      </c>
      <c r="K91" s="49">
        <f>IF('BS(Balance Sheets) '!K91="-","-",'BS(Balance Sheets) '!K91/'為替換算(currency conversion)'!$B$3)</f>
        <v>5728.5327558202498</v>
      </c>
      <c r="L91" s="48">
        <f>IF('BS(Balance Sheets) '!L91="-","-",'BS(Balance Sheets) '!L91/'為替換算(currency conversion)'!$B$3)</f>
        <v>5880.2652950730917</v>
      </c>
      <c r="M91" s="47">
        <f>IF('BS(Balance Sheets) '!M91="-","-",'BS(Balance Sheets) '!M91/'為替換算(currency conversion)'!$B$3)</f>
        <v>6154.3674426998741</v>
      </c>
      <c r="N91" s="51">
        <f>IF('BS(Balance Sheets) '!N91="-","-",'BS(Balance Sheets) '!N91/'為替換算(currency conversion)'!$B$3)</f>
        <v>6582.5302292005053</v>
      </c>
      <c r="O91" s="51">
        <f>IF('BS(Balance Sheets) '!O91="-","-",'BS(Balance Sheets) '!O91/'為替換算(currency conversion)'!$B$3)</f>
        <v>7098.6645009926015</v>
      </c>
      <c r="P91" s="294">
        <f>IF('BS(Balance Sheets) '!P91="-","-",'BS(Balance Sheets) '!P91/'為替換算(currency conversion)'!$B$3)</f>
        <v>7505.3780905973654</v>
      </c>
    </row>
    <row r="92" spans="2:16" ht="18" customHeight="1">
      <c r="C92" s="46"/>
      <c r="D92" s="45" t="s">
        <v>97</v>
      </c>
      <c r="E92" s="44" t="s">
        <v>1</v>
      </c>
      <c r="F92" s="43" t="s">
        <v>96</v>
      </c>
      <c r="G92" s="42">
        <f>IF('BS(Balance Sheets) '!G92="-","-",'BS(Balance Sheets) '!G92/'為替換算(currency conversion)'!$B$3)</f>
        <v>1286.0494495578416</v>
      </c>
      <c r="H92" s="42">
        <f>IF('BS(Balance Sheets) '!H92="-","-",'BS(Balance Sheets) '!H92/'為替換算(currency conversion)'!$B$3)</f>
        <v>1286.0494495578416</v>
      </c>
      <c r="I92" s="41">
        <f>IF('BS(Balance Sheets) '!I92="-","-",'BS(Balance Sheets) '!I92/'為替換算(currency conversion)'!$B$3)</f>
        <v>1286.0494495578416</v>
      </c>
      <c r="J92" s="41">
        <f>IF('BS(Balance Sheets) '!J92="-","-",'BS(Balance Sheets) '!J92/'為替換算(currency conversion)'!$B$3)</f>
        <v>1286.0494495578416</v>
      </c>
      <c r="K92" s="40">
        <f>IF('BS(Balance Sheets) '!K92="-","-",'BS(Balance Sheets) '!K92/'為替換算(currency conversion)'!$B$3)</f>
        <v>1286.0494495578416</v>
      </c>
      <c r="L92" s="39">
        <f>IF('BS(Balance Sheets) '!L92="-","-",'BS(Balance Sheets) '!L92/'為替換算(currency conversion)'!$B$3)</f>
        <v>1286.0494495578416</v>
      </c>
      <c r="M92" s="38">
        <f>IF('BS(Balance Sheets) '!M92="-","-",'BS(Balance Sheets) '!M92/'為替換算(currency conversion)'!$B$3)</f>
        <v>1286.0494495578416</v>
      </c>
      <c r="N92" s="42">
        <f>IF('BS(Balance Sheets) '!N92="-","-",'BS(Balance Sheets) '!N92/'為替換算(currency conversion)'!$B$3)</f>
        <v>1286.0494495578416</v>
      </c>
      <c r="O92" s="42">
        <f>IF('BS(Balance Sheets) '!O92="-","-",'BS(Balance Sheets) '!O92/'為替換算(currency conversion)'!$B$3)</f>
        <v>1286.0494495578416</v>
      </c>
      <c r="P92" s="295">
        <f>IF('BS(Balance Sheets) '!P92="-","-",'BS(Balance Sheets) '!P92/'為替換算(currency conversion)'!$B$3)</f>
        <v>1286.0494495578416</v>
      </c>
    </row>
    <row r="93" spans="2:16" ht="18" customHeight="1">
      <c r="C93" s="46"/>
      <c r="D93" s="70" t="s">
        <v>95</v>
      </c>
      <c r="E93" s="69" t="s">
        <v>1</v>
      </c>
      <c r="F93" s="68" t="s">
        <v>94</v>
      </c>
      <c r="G93" s="67">
        <f>IF('BS(Balance Sheets) '!G93="-","-",'BS(Balance Sheets) '!G93/'為替換算(currency conversion)'!$B$3)</f>
        <v>1256.9933225049631</v>
      </c>
      <c r="H93" s="67">
        <f>IF('BS(Balance Sheets) '!H93="-","-",'BS(Balance Sheets) '!H93/'為替換算(currency conversion)'!$B$3)</f>
        <v>1256.9933225049631</v>
      </c>
      <c r="I93" s="66">
        <f>IF('BS(Balance Sheets) '!I93="-","-",'BS(Balance Sheets) '!I93/'為替換算(currency conversion)'!$B$3)</f>
        <v>1256.9933225049631</v>
      </c>
      <c r="J93" s="66">
        <f>IF('BS(Balance Sheets) '!J93="-","-",'BS(Balance Sheets) '!J93/'為替換算(currency conversion)'!$B$3)</f>
        <v>1256.9933225049631</v>
      </c>
      <c r="K93" s="65">
        <f>IF('BS(Balance Sheets) '!K93="-","-",'BS(Balance Sheets) '!K93/'為替換算(currency conversion)'!$B$3)</f>
        <v>1256.9933225049631</v>
      </c>
      <c r="L93" s="64">
        <f>IF('BS(Balance Sheets) '!L93="-","-",'BS(Balance Sheets) '!L93/'為替換算(currency conversion)'!$B$3)</f>
        <v>1256.9933225049631</v>
      </c>
      <c r="M93" s="63">
        <f>IF('BS(Balance Sheets) '!M93="-","-",'BS(Balance Sheets) '!M93/'為替換算(currency conversion)'!$B$3)</f>
        <v>1256.9933225049631</v>
      </c>
      <c r="N93" s="67">
        <f>IF('BS(Balance Sheets) '!N93="-","-",'BS(Balance Sheets) '!N93/'為替換算(currency conversion)'!$B$3)</f>
        <v>1256.9933225049631</v>
      </c>
      <c r="O93" s="67">
        <f>IF('BS(Balance Sheets) '!O93="-","-",'BS(Balance Sheets) '!O93/'為替換算(currency conversion)'!$B$3)</f>
        <v>1256.9933225049631</v>
      </c>
      <c r="P93" s="62">
        <f>IF('BS(Balance Sheets) '!P93="-","-",'BS(Balance Sheets) '!P93/'為替換算(currency conversion)'!$B$3)</f>
        <v>1256.9933225049631</v>
      </c>
    </row>
    <row r="94" spans="2:16" ht="18" customHeight="1">
      <c r="C94" s="46"/>
      <c r="D94" s="61" t="s">
        <v>93</v>
      </c>
      <c r="E94" s="60" t="s">
        <v>1</v>
      </c>
      <c r="F94" s="59" t="s">
        <v>92</v>
      </c>
      <c r="G94" s="58">
        <f>IF('BS(Balance Sheets) '!G94="-","-",'BS(Balance Sheets) '!G94/'為替換算(currency conversion)'!$B$3)</f>
        <v>2442.78108644649</v>
      </c>
      <c r="H94" s="58">
        <f>IF('BS(Balance Sheets) '!H94="-","-",'BS(Balance Sheets) '!H94/'為替換算(currency conversion)'!$B$3)</f>
        <v>2669.7076340010831</v>
      </c>
      <c r="I94" s="57">
        <f>IF('BS(Balance Sheets) '!I94="-","-",'BS(Balance Sheets) '!I94/'為替換算(currency conversion)'!$B$3)</f>
        <v>2848.1050351922036</v>
      </c>
      <c r="J94" s="57">
        <f>IF('BS(Balance Sheets) '!J94="-","-",'BS(Balance Sheets) '!J94/'為替換算(currency conversion)'!$B$3)</f>
        <v>2925.3293629308791</v>
      </c>
      <c r="K94" s="56">
        <f>IF('BS(Balance Sheets) '!K94="-","-",'BS(Balance Sheets) '!K94/'為替換算(currency conversion)'!$B$3)</f>
        <v>3185.4899837574449</v>
      </c>
      <c r="L94" s="55">
        <f>IF('BS(Balance Sheets) '!L94="-","-",'BS(Balance Sheets) '!L94/'為替換算(currency conversion)'!$B$3)</f>
        <v>3337.2225230102872</v>
      </c>
      <c r="M94" s="54">
        <f>IF('BS(Balance Sheets) '!M94="-","-",'BS(Balance Sheets) '!M94/'為替換算(currency conversion)'!$B$3)</f>
        <v>3611.3246706370692</v>
      </c>
      <c r="N94" s="58">
        <f>IF('BS(Balance Sheets) '!N94="-","-",'BS(Balance Sheets) '!N94/'為替換算(currency conversion)'!$B$3)</f>
        <v>4039.4874571377009</v>
      </c>
      <c r="O94" s="58">
        <f>IF('BS(Balance Sheets) '!O94="-","-",'BS(Balance Sheets) '!O94/'為替換算(currency conversion)'!$B$3)</f>
        <v>4555.6307525717384</v>
      </c>
      <c r="P94" s="296">
        <f>IF('BS(Balance Sheets) '!P94="-","-",'BS(Balance Sheets) '!P94/'為替換算(currency conversion)'!$B$3)</f>
        <v>4962.3443421765023</v>
      </c>
    </row>
    <row r="95" spans="2:16" ht="18" customHeight="1">
      <c r="C95" s="16"/>
      <c r="D95" s="37" t="s">
        <v>91</v>
      </c>
      <c r="E95" s="36" t="s">
        <v>90</v>
      </c>
      <c r="F95" s="35" t="s">
        <v>89</v>
      </c>
      <c r="G95" s="34" t="str">
        <f>IF('BS(Balance Sheets) '!G95="-","-",'BS(Balance Sheets) '!G95/'為替換算(currency conversion)'!$B$3)</f>
        <v>-</v>
      </c>
      <c r="H95" s="34" t="str">
        <f>IF('BS(Balance Sheets) '!H95="-","-",'BS(Balance Sheets) '!H95/'為替換算(currency conversion)'!$B$3)</f>
        <v>-</v>
      </c>
      <c r="I95" s="33" t="str">
        <f>IF('BS(Balance Sheets) '!I95="-","-",'BS(Balance Sheets) '!I95/'為替換算(currency conversion)'!$B$3)</f>
        <v>-</v>
      </c>
      <c r="J95" s="33" t="str">
        <f>IF('BS(Balance Sheets) '!J95="-","-",'BS(Balance Sheets) '!J95/'為替換算(currency conversion)'!$B$3)</f>
        <v>-</v>
      </c>
      <c r="K95" s="32" t="str">
        <f>IF('BS(Balance Sheets) '!K95="-","-",'BS(Balance Sheets) '!K95/'為替換算(currency conversion)'!$B$3)</f>
        <v>-</v>
      </c>
      <c r="L95" s="31" t="str">
        <f>IF('BS(Balance Sheets) '!L95="-","-",'BS(Balance Sheets) '!L95/'為替換算(currency conversion)'!$B$3)</f>
        <v>-</v>
      </c>
      <c r="M95" s="30">
        <f>IF('BS(Balance Sheets) '!M95="-","-",'BS(Balance Sheets) '!M95/'為替換算(currency conversion)'!$B$3)</f>
        <v>-9.0236419418877466E-4</v>
      </c>
      <c r="N95" s="34">
        <f>IF('BS(Balance Sheets) '!N95="-","-",'BS(Balance Sheets) '!N95/'為替換算(currency conversion)'!$B$3)</f>
        <v>-9.0236419418877466E-4</v>
      </c>
      <c r="O95" s="34">
        <f>IF('BS(Balance Sheets) '!O95="-","-",'BS(Balance Sheets) '!O95/'為替換算(currency conversion)'!$B$3)</f>
        <v>-9.0236419418877466E-4</v>
      </c>
      <c r="P95" s="297">
        <f>IF('BS(Balance Sheets) '!P95="-","-",'BS(Balance Sheets) '!P95/'為替換算(currency conversion)'!$B$3)</f>
        <v>-9.9260061360765227E-3</v>
      </c>
    </row>
    <row r="96" spans="2:16" ht="18" customHeight="1">
      <c r="B96" s="1" t="s">
        <v>88</v>
      </c>
      <c r="C96" s="7" t="s">
        <v>87</v>
      </c>
      <c r="D96" s="53"/>
      <c r="E96" s="6" t="s">
        <v>1</v>
      </c>
      <c r="F96" s="52" t="s">
        <v>86</v>
      </c>
      <c r="G96" s="51">
        <f>IF('BS(Balance Sheets) '!G96="-","-",'BS(Balance Sheets) '!G96/'為替換算(currency conversion)'!$B$3)</f>
        <v>-0.5143475906876015</v>
      </c>
      <c r="H96" s="51">
        <f>IF('BS(Balance Sheets) '!H96="-","-",'BS(Balance Sheets) '!H96/'為替換算(currency conversion)'!$B$3)</f>
        <v>1.3264753654574988</v>
      </c>
      <c r="I96" s="50">
        <f>IF('BS(Balance Sheets) '!I96="-","-",'BS(Balance Sheets) '!I96/'為替換算(currency conversion)'!$B$3)</f>
        <v>1.8769175239126512</v>
      </c>
      <c r="J96" s="50">
        <f>IF('BS(Balance Sheets) '!J96="-","-",'BS(Balance Sheets) '!J96/'為替換算(currency conversion)'!$B$3)</f>
        <v>1.5881609817722433</v>
      </c>
      <c r="K96" s="49">
        <f>IF('BS(Balance Sheets) '!K96="-","-",'BS(Balance Sheets) '!K96/'為替換算(currency conversion)'!$B$3)</f>
        <v>10.89153582385851</v>
      </c>
      <c r="L96" s="48">
        <f>IF('BS(Balance Sheets) '!L96="-","-",'BS(Balance Sheets) '!L96/'為替換算(currency conversion)'!$B$3)</f>
        <v>21.169463995668654</v>
      </c>
      <c r="M96" s="47">
        <f>IF('BS(Balance Sheets) '!M96="-","-",'BS(Balance Sheets) '!M96/'為替換算(currency conversion)'!$B$3)</f>
        <v>414.25735426818267</v>
      </c>
      <c r="N96" s="51">
        <f>IF('BS(Balance Sheets) '!N96="-","-",'BS(Balance Sheets) '!N96/'為替換算(currency conversion)'!$B$3)</f>
        <v>223.76827287493234</v>
      </c>
      <c r="O96" s="51">
        <f>IF('BS(Balance Sheets) '!O96="-","-",'BS(Balance Sheets) '!O96/'為替換算(currency conversion)'!$B$3)</f>
        <v>355.59465800397044</v>
      </c>
      <c r="P96" s="294">
        <f>IF('BS(Balance Sheets) '!P96="-","-",'BS(Balance Sheets) '!P96/'為替換算(currency conversion)'!$B$3)</f>
        <v>516.76592672802747</v>
      </c>
    </row>
    <row r="97" spans="3:16" ht="18" customHeight="1">
      <c r="C97" s="46"/>
      <c r="D97" s="45" t="s">
        <v>85</v>
      </c>
      <c r="E97" s="44" t="s">
        <v>1</v>
      </c>
      <c r="F97" s="43" t="s">
        <v>84</v>
      </c>
      <c r="G97" s="42">
        <f>IF('BS(Balance Sheets) '!G97="-","-",'BS(Balance Sheets) '!G97/'為替換算(currency conversion)'!$B$3)</f>
        <v>-0.57751308428081582</v>
      </c>
      <c r="H97" s="42">
        <f>IF('BS(Balance Sheets) '!H97="-","-",'BS(Balance Sheets) '!H97/'為替換算(currency conversion)'!$B$3)</f>
        <v>1.3264753654574988</v>
      </c>
      <c r="I97" s="41">
        <f>IF('BS(Balance Sheets) '!I97="-","-",'BS(Balance Sheets) '!I97/'為替換算(currency conversion)'!$B$3)</f>
        <v>-0.35192203573362213</v>
      </c>
      <c r="J97" s="41">
        <f>IF('BS(Balance Sheets) '!J97="-","-",'BS(Balance Sheets) '!J97/'為替換算(currency conversion)'!$B$3)</f>
        <v>1.5881609817722433</v>
      </c>
      <c r="K97" s="40">
        <f>IF('BS(Balance Sheets) '!K97="-","-",'BS(Balance Sheets) '!K97/'為替換算(currency conversion)'!$B$3)</f>
        <v>10.89153582385851</v>
      </c>
      <c r="L97" s="39">
        <f>IF('BS(Balance Sheets) '!L97="-","-",'BS(Balance Sheets) '!L97/'為替換算(currency conversion)'!$B$3)</f>
        <v>21.169463995668654</v>
      </c>
      <c r="M97" s="38">
        <f>IF('BS(Balance Sheets) '!M97="-","-",'BS(Balance Sheets) '!M97/'為替換算(currency conversion)'!$B$3)</f>
        <v>415.13264753654579</v>
      </c>
      <c r="N97" s="42">
        <f>IF('BS(Balance Sheets) '!N97="-","-",'BS(Balance Sheets) '!N97/'為替換算(currency conversion)'!$B$3)</f>
        <v>288.81970763400108</v>
      </c>
      <c r="O97" s="42">
        <f>IF('BS(Balance Sheets) '!O97="-","-",'BS(Balance Sheets) '!O97/'為替換算(currency conversion)'!$B$3)</f>
        <v>356.60530590146186</v>
      </c>
      <c r="P97" s="295">
        <f>IF('BS(Balance Sheets) '!P97="-","-",'BS(Balance Sheets) '!P97/'為替換算(currency conversion)'!$B$3)</f>
        <v>516.79299765385315</v>
      </c>
    </row>
    <row r="98" spans="3:16" ht="18" customHeight="1">
      <c r="C98" s="16"/>
      <c r="D98" s="37" t="s">
        <v>83</v>
      </c>
      <c r="E98" s="36" t="s">
        <v>1</v>
      </c>
      <c r="F98" s="35" t="s">
        <v>82</v>
      </c>
      <c r="G98" s="34">
        <f>IF('BS(Balance Sheets) '!G98="-","-",'BS(Balance Sheets) '!G98/'為替換算(currency conversion)'!$B$3)</f>
        <v>5.4141851651326477E-2</v>
      </c>
      <c r="H98" s="34" t="str">
        <f>IF('BS(Balance Sheets) '!H98="-","-",'BS(Balance Sheets) '!H98/'為替換算(currency conversion)'!$B$3)</f>
        <v>-</v>
      </c>
      <c r="I98" s="33">
        <f>IF('BS(Balance Sheets) '!I98="-","-",'BS(Balance Sheets) '!I98/'為替換算(currency conversion)'!$B$3)</f>
        <v>2.2378632015881612</v>
      </c>
      <c r="J98" s="33" t="str">
        <f>IF('BS(Balance Sheets) '!J98="-","-",'BS(Balance Sheets) '!J98/'為替換算(currency conversion)'!$B$3)</f>
        <v>-</v>
      </c>
      <c r="K98" s="32" t="str">
        <f>IF('BS(Balance Sheets) '!K98="-","-",'BS(Balance Sheets) '!K98/'為替換算(currency conversion)'!$B$3)</f>
        <v>-</v>
      </c>
      <c r="L98" s="31" t="str">
        <f>IF('BS(Balance Sheets) '!L98="-","-",'BS(Balance Sheets) '!L98/'為替換算(currency conversion)'!$B$3)</f>
        <v>-</v>
      </c>
      <c r="M98" s="30">
        <f>IF('BS(Balance Sheets) '!M98="-","-",'BS(Balance Sheets) '!M98/'為替換算(currency conversion)'!$B$3)</f>
        <v>-0.87529326836311139</v>
      </c>
      <c r="N98" s="34">
        <f>IF('BS(Balance Sheets) '!N98="-","-",'BS(Balance Sheets) '!N98/'為替換算(currency conversion)'!$B$3)</f>
        <v>-65.042411117126875</v>
      </c>
      <c r="O98" s="34">
        <f>IF('BS(Balance Sheets) '!O98="-","-",'BS(Balance Sheets) '!O98/'為替換算(currency conversion)'!$B$3)</f>
        <v>-1.0106478974914277</v>
      </c>
      <c r="P98" s="297">
        <f>IF('BS(Balance Sheets) '!P98="-","-",'BS(Balance Sheets) '!P98/'為替換算(currency conversion)'!$B$3)</f>
        <v>-2.7070925825663238E-2</v>
      </c>
    </row>
    <row r="99" spans="3:16" ht="18" customHeight="1" thickBot="1">
      <c r="C99" s="29" t="s">
        <v>79</v>
      </c>
      <c r="D99" s="28"/>
      <c r="E99" s="4" t="s">
        <v>1</v>
      </c>
      <c r="F99" s="27" t="s">
        <v>78</v>
      </c>
      <c r="G99" s="26">
        <f>IF('BS(Balance Sheets) '!G99="-","-",'BS(Balance Sheets) '!G99/'為替換算(currency conversion)'!$B$3)</f>
        <v>4985.3004872766651</v>
      </c>
      <c r="H99" s="26">
        <f>IF('BS(Balance Sheets) '!H99="-","-",'BS(Balance Sheets) '!H99/'為替換算(currency conversion)'!$B$3)</f>
        <v>5214.0768814293451</v>
      </c>
      <c r="I99" s="25">
        <f>IF('BS(Balance Sheets) '!I99="-","-",'BS(Balance Sheets) '!I99/'為替換算(currency conversion)'!$B$3)</f>
        <v>5393.0247247789212</v>
      </c>
      <c r="J99" s="25">
        <f>IF('BS(Balance Sheets) '!J99="-","-",'BS(Balance Sheets) '!J99/'為替換算(currency conversion)'!$B$3)</f>
        <v>5469.9602959754557</v>
      </c>
      <c r="K99" s="24">
        <f>IF('BS(Balance Sheets) '!K99="-","-",'BS(Balance Sheets) '!K99/'為替換算(currency conversion)'!$B$3)</f>
        <v>5739.4242916441081</v>
      </c>
      <c r="L99" s="23">
        <f>IF('BS(Balance Sheets) '!L99="-","-",'BS(Balance Sheets) '!L99/'為替換算(currency conversion)'!$B$3)</f>
        <v>5901.4347590687603</v>
      </c>
      <c r="M99" s="22">
        <f>IF('BS(Balance Sheets) '!M99="-","-",'BS(Balance Sheets) '!M99/'為替換算(currency conversion)'!$B$3)</f>
        <v>6568.6247969680571</v>
      </c>
      <c r="N99" s="26">
        <f>IF('BS(Balance Sheets) '!N99="-","-",'BS(Balance Sheets) '!N99/'為替換算(currency conversion)'!$B$3)</f>
        <v>6806.2985020754377</v>
      </c>
      <c r="O99" s="26">
        <f>IF('BS(Balance Sheets) '!O99="-","-",'BS(Balance Sheets) '!O99/'為替換算(currency conversion)'!$B$3)</f>
        <v>7454.2681826385133</v>
      </c>
      <c r="P99" s="298">
        <f>IF('BS(Balance Sheets) '!P99="-","-",'BS(Balance Sheets) '!P99/'為替換算(currency conversion)'!$B$3)</f>
        <v>8022.1440173253932</v>
      </c>
    </row>
    <row r="100" spans="3:16" ht="18" customHeight="1" thickBot="1">
      <c r="C100" s="29" t="s">
        <v>77</v>
      </c>
      <c r="D100" s="28"/>
      <c r="E100" s="4" t="s">
        <v>1</v>
      </c>
      <c r="F100" s="27" t="s">
        <v>76</v>
      </c>
      <c r="G100" s="26">
        <f>IF('BS(Balance Sheets) '!G100="-","-",'BS(Balance Sheets) '!G100/'為替換算(currency conversion)'!$B$3)</f>
        <v>10054.620104674246</v>
      </c>
      <c r="H100" s="26">
        <f>IF('BS(Balance Sheets) '!H100="-","-",'BS(Balance Sheets) '!H100/'為替換算(currency conversion)'!$B$3)</f>
        <v>10250.52337123263</v>
      </c>
      <c r="I100" s="25">
        <f>IF('BS(Balance Sheets) '!I100="-","-",'BS(Balance Sheets) '!I100/'為替換算(currency conversion)'!$B$3)</f>
        <v>11833.703302652952</v>
      </c>
      <c r="J100" s="25">
        <f>IF('BS(Balance Sheets) '!J100="-","-",'BS(Balance Sheets) '!J100/'為替換算(currency conversion)'!$B$3)</f>
        <v>11896.354448655478</v>
      </c>
      <c r="K100" s="24">
        <f>IF('BS(Balance Sheets) '!K100="-","-",'BS(Balance Sheets) '!K100/'為替換算(currency conversion)'!$B$3)</f>
        <v>12203.239487457138</v>
      </c>
      <c r="L100" s="23">
        <f>IF('BS(Balance Sheets) '!L100="-","-",'BS(Balance Sheets) '!L100/'為替換算(currency conversion)'!$B$3)</f>
        <v>13026.511460025267</v>
      </c>
      <c r="M100" s="22">
        <f>IF('BS(Balance Sheets) '!M100="-","-",'BS(Balance Sheets) '!M100/'為替換算(currency conversion)'!$B$3)</f>
        <v>14050.676773145642</v>
      </c>
      <c r="N100" s="26">
        <f>IF('BS(Balance Sheets) '!N100="-","-",'BS(Balance Sheets) '!N100/'為替換算(currency conversion)'!$B$3)</f>
        <v>14467.785598267461</v>
      </c>
      <c r="O100" s="26">
        <f>IF('BS(Balance Sheets) '!O100="-","-",'BS(Balance Sheets) '!O100/'為替換算(currency conversion)'!$B$3)</f>
        <v>17555.739036275041</v>
      </c>
      <c r="P100" s="298">
        <f>IF('BS(Balance Sheets) '!P100="-","-",'BS(Balance Sheets) '!P100/'為替換算(currency conversion)'!$B$3)</f>
        <v>18069.680563075257</v>
      </c>
    </row>
  </sheetData>
  <mergeCells count="1">
    <mergeCell ref="C6:D6"/>
  </mergeCells>
  <phoneticPr fontId="3"/>
  <printOptions horizontalCentered="1"/>
  <pageMargins left="0.39370078740157483" right="0.39370078740157483" top="0.39370078740157483" bottom="0.39370078740157483" header="0.19685039370078741" footer="0.19685039370078741"/>
  <pageSetup paperSize="9" scale="35" firstPageNumber="14" orientation="landscape" useFirstPageNumber="1" r:id="rId1"/>
  <headerFooter alignWithMargins="0">
    <oddFooter>&amp;LNTT DATA CORPORATION</oddFooter>
  </headerFooter>
  <rowBreaks count="1" manualBreakCount="1">
    <brk id="60"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view="pageBreakPreview" zoomScale="75" zoomScaleNormal="75" zoomScaleSheetLayoutView="75" workbookViewId="0">
      <pane xSplit="4" ySplit="6" topLeftCell="E7" activePane="bottomRight" state="frozen"/>
      <selection activeCell="B25" sqref="B25:K32"/>
      <selection pane="topRight" activeCell="B25" sqref="B25:K32"/>
      <selection pane="bottomLeft" activeCell="B25" sqref="B25:K32"/>
      <selection pane="bottomRight" activeCell="B5" sqref="B5"/>
    </sheetView>
  </sheetViews>
  <sheetFormatPr defaultColWidth="13" defaultRowHeight="14.25"/>
  <cols>
    <col min="1" max="1" width="3.875" style="1" customWidth="1"/>
    <col min="2" max="2" width="30.5" style="1" customWidth="1"/>
    <col min="3" max="3" width="1.625" style="1" customWidth="1"/>
    <col min="4" max="4" width="43.75" style="1" customWidth="1"/>
    <col min="5" max="14" width="15" style="1" customWidth="1"/>
    <col min="15" max="252" width="13" style="1"/>
    <col min="253" max="253" width="3.875" style="1" customWidth="1"/>
    <col min="254" max="254" width="30.5" style="1" customWidth="1"/>
    <col min="255" max="255" width="1.625" style="1" customWidth="1"/>
    <col min="256" max="256" width="43.75" style="1" customWidth="1"/>
    <col min="257" max="259" width="0" style="1" hidden="1" customWidth="1"/>
    <col min="260" max="269" width="15" style="1" customWidth="1"/>
    <col min="270" max="508" width="13" style="1"/>
    <col min="509" max="509" width="3.875" style="1" customWidth="1"/>
    <col min="510" max="510" width="30.5" style="1" customWidth="1"/>
    <col min="511" max="511" width="1.625" style="1" customWidth="1"/>
    <col min="512" max="512" width="43.75" style="1" customWidth="1"/>
    <col min="513" max="515" width="0" style="1" hidden="1" customWidth="1"/>
    <col min="516" max="525" width="15" style="1" customWidth="1"/>
    <col min="526" max="764" width="13" style="1"/>
    <col min="765" max="765" width="3.875" style="1" customWidth="1"/>
    <col min="766" max="766" width="30.5" style="1" customWidth="1"/>
    <col min="767" max="767" width="1.625" style="1" customWidth="1"/>
    <col min="768" max="768" width="43.75" style="1" customWidth="1"/>
    <col min="769" max="771" width="0" style="1" hidden="1" customWidth="1"/>
    <col min="772" max="781" width="15" style="1" customWidth="1"/>
    <col min="782" max="1020" width="13" style="1"/>
    <col min="1021" max="1021" width="3.875" style="1" customWidth="1"/>
    <col min="1022" max="1022" width="30.5" style="1" customWidth="1"/>
    <col min="1023" max="1023" width="1.625" style="1" customWidth="1"/>
    <col min="1024" max="1024" width="43.75" style="1" customWidth="1"/>
    <col min="1025" max="1027" width="0" style="1" hidden="1" customWidth="1"/>
    <col min="1028" max="1037" width="15" style="1" customWidth="1"/>
    <col min="1038" max="1276" width="13" style="1"/>
    <col min="1277" max="1277" width="3.875" style="1" customWidth="1"/>
    <col min="1278" max="1278" width="30.5" style="1" customWidth="1"/>
    <col min="1279" max="1279" width="1.625" style="1" customWidth="1"/>
    <col min="1280" max="1280" width="43.75" style="1" customWidth="1"/>
    <col min="1281" max="1283" width="0" style="1" hidden="1" customWidth="1"/>
    <col min="1284" max="1293" width="15" style="1" customWidth="1"/>
    <col min="1294" max="1532" width="13" style="1"/>
    <col min="1533" max="1533" width="3.875" style="1" customWidth="1"/>
    <col min="1534" max="1534" width="30.5" style="1" customWidth="1"/>
    <col min="1535" max="1535" width="1.625" style="1" customWidth="1"/>
    <col min="1536" max="1536" width="43.75" style="1" customWidth="1"/>
    <col min="1537" max="1539" width="0" style="1" hidden="1" customWidth="1"/>
    <col min="1540" max="1549" width="15" style="1" customWidth="1"/>
    <col min="1550" max="1788" width="13" style="1"/>
    <col min="1789" max="1789" width="3.875" style="1" customWidth="1"/>
    <col min="1790" max="1790" width="30.5" style="1" customWidth="1"/>
    <col min="1791" max="1791" width="1.625" style="1" customWidth="1"/>
    <col min="1792" max="1792" width="43.75" style="1" customWidth="1"/>
    <col min="1793" max="1795" width="0" style="1" hidden="1" customWidth="1"/>
    <col min="1796" max="1805" width="15" style="1" customWidth="1"/>
    <col min="1806" max="2044" width="13" style="1"/>
    <col min="2045" max="2045" width="3.875" style="1" customWidth="1"/>
    <col min="2046" max="2046" width="30.5" style="1" customWidth="1"/>
    <col min="2047" max="2047" width="1.625" style="1" customWidth="1"/>
    <col min="2048" max="2048" width="43.75" style="1" customWidth="1"/>
    <col min="2049" max="2051" width="0" style="1" hidden="1" customWidth="1"/>
    <col min="2052" max="2061" width="15" style="1" customWidth="1"/>
    <col min="2062" max="2300" width="13" style="1"/>
    <col min="2301" max="2301" width="3.875" style="1" customWidth="1"/>
    <col min="2302" max="2302" width="30.5" style="1" customWidth="1"/>
    <col min="2303" max="2303" width="1.625" style="1" customWidth="1"/>
    <col min="2304" max="2304" width="43.75" style="1" customWidth="1"/>
    <col min="2305" max="2307" width="0" style="1" hidden="1" customWidth="1"/>
    <col min="2308" max="2317" width="15" style="1" customWidth="1"/>
    <col min="2318" max="2556" width="13" style="1"/>
    <col min="2557" max="2557" width="3.875" style="1" customWidth="1"/>
    <col min="2558" max="2558" width="30.5" style="1" customWidth="1"/>
    <col min="2559" max="2559" width="1.625" style="1" customWidth="1"/>
    <col min="2560" max="2560" width="43.75" style="1" customWidth="1"/>
    <col min="2561" max="2563" width="0" style="1" hidden="1" customWidth="1"/>
    <col min="2564" max="2573" width="15" style="1" customWidth="1"/>
    <col min="2574" max="2812" width="13" style="1"/>
    <col min="2813" max="2813" width="3.875" style="1" customWidth="1"/>
    <col min="2814" max="2814" width="30.5" style="1" customWidth="1"/>
    <col min="2815" max="2815" width="1.625" style="1" customWidth="1"/>
    <col min="2816" max="2816" width="43.75" style="1" customWidth="1"/>
    <col min="2817" max="2819" width="0" style="1" hidden="1" customWidth="1"/>
    <col min="2820" max="2829" width="15" style="1" customWidth="1"/>
    <col min="2830" max="3068" width="13" style="1"/>
    <col min="3069" max="3069" width="3.875" style="1" customWidth="1"/>
    <col min="3070" max="3070" width="30.5" style="1" customWidth="1"/>
    <col min="3071" max="3071" width="1.625" style="1" customWidth="1"/>
    <col min="3072" max="3072" width="43.75" style="1" customWidth="1"/>
    <col min="3073" max="3075" width="0" style="1" hidden="1" customWidth="1"/>
    <col min="3076" max="3085" width="15" style="1" customWidth="1"/>
    <col min="3086" max="3324" width="13" style="1"/>
    <col min="3325" max="3325" width="3.875" style="1" customWidth="1"/>
    <col min="3326" max="3326" width="30.5" style="1" customWidth="1"/>
    <col min="3327" max="3327" width="1.625" style="1" customWidth="1"/>
    <col min="3328" max="3328" width="43.75" style="1" customWidth="1"/>
    <col min="3329" max="3331" width="0" style="1" hidden="1" customWidth="1"/>
    <col min="3332" max="3341" width="15" style="1" customWidth="1"/>
    <col min="3342" max="3580" width="13" style="1"/>
    <col min="3581" max="3581" width="3.875" style="1" customWidth="1"/>
    <col min="3582" max="3582" width="30.5" style="1" customWidth="1"/>
    <col min="3583" max="3583" width="1.625" style="1" customWidth="1"/>
    <col min="3584" max="3584" width="43.75" style="1" customWidth="1"/>
    <col min="3585" max="3587" width="0" style="1" hidden="1" customWidth="1"/>
    <col min="3588" max="3597" width="15" style="1" customWidth="1"/>
    <col min="3598" max="3836" width="13" style="1"/>
    <col min="3837" max="3837" width="3.875" style="1" customWidth="1"/>
    <col min="3838" max="3838" width="30.5" style="1" customWidth="1"/>
    <col min="3839" max="3839" width="1.625" style="1" customWidth="1"/>
    <col min="3840" max="3840" width="43.75" style="1" customWidth="1"/>
    <col min="3841" max="3843" width="0" style="1" hidden="1" customWidth="1"/>
    <col min="3844" max="3853" width="15" style="1" customWidth="1"/>
    <col min="3854" max="4092" width="13" style="1"/>
    <col min="4093" max="4093" width="3.875" style="1" customWidth="1"/>
    <col min="4094" max="4094" width="30.5" style="1" customWidth="1"/>
    <col min="4095" max="4095" width="1.625" style="1" customWidth="1"/>
    <col min="4096" max="4096" width="43.75" style="1" customWidth="1"/>
    <col min="4097" max="4099" width="0" style="1" hidden="1" customWidth="1"/>
    <col min="4100" max="4109" width="15" style="1" customWidth="1"/>
    <col min="4110" max="4348" width="13" style="1"/>
    <col min="4349" max="4349" width="3.875" style="1" customWidth="1"/>
    <col min="4350" max="4350" width="30.5" style="1" customWidth="1"/>
    <col min="4351" max="4351" width="1.625" style="1" customWidth="1"/>
    <col min="4352" max="4352" width="43.75" style="1" customWidth="1"/>
    <col min="4353" max="4355" width="0" style="1" hidden="1" customWidth="1"/>
    <col min="4356" max="4365" width="15" style="1" customWidth="1"/>
    <col min="4366" max="4604" width="13" style="1"/>
    <col min="4605" max="4605" width="3.875" style="1" customWidth="1"/>
    <col min="4606" max="4606" width="30.5" style="1" customWidth="1"/>
    <col min="4607" max="4607" width="1.625" style="1" customWidth="1"/>
    <col min="4608" max="4608" width="43.75" style="1" customWidth="1"/>
    <col min="4609" max="4611" width="0" style="1" hidden="1" customWidth="1"/>
    <col min="4612" max="4621" width="15" style="1" customWidth="1"/>
    <col min="4622" max="4860" width="13" style="1"/>
    <col min="4861" max="4861" width="3.875" style="1" customWidth="1"/>
    <col min="4862" max="4862" width="30.5" style="1" customWidth="1"/>
    <col min="4863" max="4863" width="1.625" style="1" customWidth="1"/>
    <col min="4864" max="4864" width="43.75" style="1" customWidth="1"/>
    <col min="4865" max="4867" width="0" style="1" hidden="1" customWidth="1"/>
    <col min="4868" max="4877" width="15" style="1" customWidth="1"/>
    <col min="4878" max="5116" width="13" style="1"/>
    <col min="5117" max="5117" width="3.875" style="1" customWidth="1"/>
    <col min="5118" max="5118" width="30.5" style="1" customWidth="1"/>
    <col min="5119" max="5119" width="1.625" style="1" customWidth="1"/>
    <col min="5120" max="5120" width="43.75" style="1" customWidth="1"/>
    <col min="5121" max="5123" width="0" style="1" hidden="1" customWidth="1"/>
    <col min="5124" max="5133" width="15" style="1" customWidth="1"/>
    <col min="5134" max="5372" width="13" style="1"/>
    <col min="5373" max="5373" width="3.875" style="1" customWidth="1"/>
    <col min="5374" max="5374" width="30.5" style="1" customWidth="1"/>
    <col min="5375" max="5375" width="1.625" style="1" customWidth="1"/>
    <col min="5376" max="5376" width="43.75" style="1" customWidth="1"/>
    <col min="5377" max="5379" width="0" style="1" hidden="1" customWidth="1"/>
    <col min="5380" max="5389" width="15" style="1" customWidth="1"/>
    <col min="5390" max="5628" width="13" style="1"/>
    <col min="5629" max="5629" width="3.875" style="1" customWidth="1"/>
    <col min="5630" max="5630" width="30.5" style="1" customWidth="1"/>
    <col min="5631" max="5631" width="1.625" style="1" customWidth="1"/>
    <col min="5632" max="5632" width="43.75" style="1" customWidth="1"/>
    <col min="5633" max="5635" width="0" style="1" hidden="1" customWidth="1"/>
    <col min="5636" max="5645" width="15" style="1" customWidth="1"/>
    <col min="5646" max="5884" width="13" style="1"/>
    <col min="5885" max="5885" width="3.875" style="1" customWidth="1"/>
    <col min="5886" max="5886" width="30.5" style="1" customWidth="1"/>
    <col min="5887" max="5887" width="1.625" style="1" customWidth="1"/>
    <col min="5888" max="5888" width="43.75" style="1" customWidth="1"/>
    <col min="5889" max="5891" width="0" style="1" hidden="1" customWidth="1"/>
    <col min="5892" max="5901" width="15" style="1" customWidth="1"/>
    <col min="5902" max="6140" width="13" style="1"/>
    <col min="6141" max="6141" width="3.875" style="1" customWidth="1"/>
    <col min="6142" max="6142" width="30.5" style="1" customWidth="1"/>
    <col min="6143" max="6143" width="1.625" style="1" customWidth="1"/>
    <col min="6144" max="6144" width="43.75" style="1" customWidth="1"/>
    <col min="6145" max="6147" width="0" style="1" hidden="1" customWidth="1"/>
    <col min="6148" max="6157" width="15" style="1" customWidth="1"/>
    <col min="6158" max="6396" width="13" style="1"/>
    <col min="6397" max="6397" width="3.875" style="1" customWidth="1"/>
    <col min="6398" max="6398" width="30.5" style="1" customWidth="1"/>
    <col min="6399" max="6399" width="1.625" style="1" customWidth="1"/>
    <col min="6400" max="6400" width="43.75" style="1" customWidth="1"/>
    <col min="6401" max="6403" width="0" style="1" hidden="1" customWidth="1"/>
    <col min="6404" max="6413" width="15" style="1" customWidth="1"/>
    <col min="6414" max="6652" width="13" style="1"/>
    <col min="6653" max="6653" width="3.875" style="1" customWidth="1"/>
    <col min="6654" max="6654" width="30.5" style="1" customWidth="1"/>
    <col min="6655" max="6655" width="1.625" style="1" customWidth="1"/>
    <col min="6656" max="6656" width="43.75" style="1" customWidth="1"/>
    <col min="6657" max="6659" width="0" style="1" hidden="1" customWidth="1"/>
    <col min="6660" max="6669" width="15" style="1" customWidth="1"/>
    <col min="6670" max="6908" width="13" style="1"/>
    <col min="6909" max="6909" width="3.875" style="1" customWidth="1"/>
    <col min="6910" max="6910" width="30.5" style="1" customWidth="1"/>
    <col min="6911" max="6911" width="1.625" style="1" customWidth="1"/>
    <col min="6912" max="6912" width="43.75" style="1" customWidth="1"/>
    <col min="6913" max="6915" width="0" style="1" hidden="1" customWidth="1"/>
    <col min="6916" max="6925" width="15" style="1" customWidth="1"/>
    <col min="6926" max="7164" width="13" style="1"/>
    <col min="7165" max="7165" width="3.875" style="1" customWidth="1"/>
    <col min="7166" max="7166" width="30.5" style="1" customWidth="1"/>
    <col min="7167" max="7167" width="1.625" style="1" customWidth="1"/>
    <col min="7168" max="7168" width="43.75" style="1" customWidth="1"/>
    <col min="7169" max="7171" width="0" style="1" hidden="1" customWidth="1"/>
    <col min="7172" max="7181" width="15" style="1" customWidth="1"/>
    <col min="7182" max="7420" width="13" style="1"/>
    <col min="7421" max="7421" width="3.875" style="1" customWidth="1"/>
    <col min="7422" max="7422" width="30.5" style="1" customWidth="1"/>
    <col min="7423" max="7423" width="1.625" style="1" customWidth="1"/>
    <col min="7424" max="7424" width="43.75" style="1" customWidth="1"/>
    <col min="7425" max="7427" width="0" style="1" hidden="1" customWidth="1"/>
    <col min="7428" max="7437" width="15" style="1" customWidth="1"/>
    <col min="7438" max="7676" width="13" style="1"/>
    <col min="7677" max="7677" width="3.875" style="1" customWidth="1"/>
    <col min="7678" max="7678" width="30.5" style="1" customWidth="1"/>
    <col min="7679" max="7679" width="1.625" style="1" customWidth="1"/>
    <col min="7680" max="7680" width="43.75" style="1" customWidth="1"/>
    <col min="7681" max="7683" width="0" style="1" hidden="1" customWidth="1"/>
    <col min="7684" max="7693" width="15" style="1" customWidth="1"/>
    <col min="7694" max="7932" width="13" style="1"/>
    <col min="7933" max="7933" width="3.875" style="1" customWidth="1"/>
    <col min="7934" max="7934" width="30.5" style="1" customWidth="1"/>
    <col min="7935" max="7935" width="1.625" style="1" customWidth="1"/>
    <col min="7936" max="7936" width="43.75" style="1" customWidth="1"/>
    <col min="7937" max="7939" width="0" style="1" hidden="1" customWidth="1"/>
    <col min="7940" max="7949" width="15" style="1" customWidth="1"/>
    <col min="7950" max="8188" width="13" style="1"/>
    <col min="8189" max="8189" width="3.875" style="1" customWidth="1"/>
    <col min="8190" max="8190" width="30.5" style="1" customWidth="1"/>
    <col min="8191" max="8191" width="1.625" style="1" customWidth="1"/>
    <col min="8192" max="8192" width="43.75" style="1" customWidth="1"/>
    <col min="8193" max="8195" width="0" style="1" hidden="1" customWidth="1"/>
    <col min="8196" max="8205" width="15" style="1" customWidth="1"/>
    <col min="8206" max="8444" width="13" style="1"/>
    <col min="8445" max="8445" width="3.875" style="1" customWidth="1"/>
    <col min="8446" max="8446" width="30.5" style="1" customWidth="1"/>
    <col min="8447" max="8447" width="1.625" style="1" customWidth="1"/>
    <col min="8448" max="8448" width="43.75" style="1" customWidth="1"/>
    <col min="8449" max="8451" width="0" style="1" hidden="1" customWidth="1"/>
    <col min="8452" max="8461" width="15" style="1" customWidth="1"/>
    <col min="8462" max="8700" width="13" style="1"/>
    <col min="8701" max="8701" width="3.875" style="1" customWidth="1"/>
    <col min="8702" max="8702" width="30.5" style="1" customWidth="1"/>
    <col min="8703" max="8703" width="1.625" style="1" customWidth="1"/>
    <col min="8704" max="8704" width="43.75" style="1" customWidth="1"/>
    <col min="8705" max="8707" width="0" style="1" hidden="1" customWidth="1"/>
    <col min="8708" max="8717" width="15" style="1" customWidth="1"/>
    <col min="8718" max="8956" width="13" style="1"/>
    <col min="8957" max="8957" width="3.875" style="1" customWidth="1"/>
    <col min="8958" max="8958" width="30.5" style="1" customWidth="1"/>
    <col min="8959" max="8959" width="1.625" style="1" customWidth="1"/>
    <col min="8960" max="8960" width="43.75" style="1" customWidth="1"/>
    <col min="8961" max="8963" width="0" style="1" hidden="1" customWidth="1"/>
    <col min="8964" max="8973" width="15" style="1" customWidth="1"/>
    <col min="8974" max="9212" width="13" style="1"/>
    <col min="9213" max="9213" width="3.875" style="1" customWidth="1"/>
    <col min="9214" max="9214" width="30.5" style="1" customWidth="1"/>
    <col min="9215" max="9215" width="1.625" style="1" customWidth="1"/>
    <col min="9216" max="9216" width="43.75" style="1" customWidth="1"/>
    <col min="9217" max="9219" width="0" style="1" hidden="1" customWidth="1"/>
    <col min="9220" max="9229" width="15" style="1" customWidth="1"/>
    <col min="9230" max="9468" width="13" style="1"/>
    <col min="9469" max="9469" width="3.875" style="1" customWidth="1"/>
    <col min="9470" max="9470" width="30.5" style="1" customWidth="1"/>
    <col min="9471" max="9471" width="1.625" style="1" customWidth="1"/>
    <col min="9472" max="9472" width="43.75" style="1" customWidth="1"/>
    <col min="9473" max="9475" width="0" style="1" hidden="1" customWidth="1"/>
    <col min="9476" max="9485" width="15" style="1" customWidth="1"/>
    <col min="9486" max="9724" width="13" style="1"/>
    <col min="9725" max="9725" width="3.875" style="1" customWidth="1"/>
    <col min="9726" max="9726" width="30.5" style="1" customWidth="1"/>
    <col min="9727" max="9727" width="1.625" style="1" customWidth="1"/>
    <col min="9728" max="9728" width="43.75" style="1" customWidth="1"/>
    <col min="9729" max="9731" width="0" style="1" hidden="1" customWidth="1"/>
    <col min="9732" max="9741" width="15" style="1" customWidth="1"/>
    <col min="9742" max="9980" width="13" style="1"/>
    <col min="9981" max="9981" width="3.875" style="1" customWidth="1"/>
    <col min="9982" max="9982" width="30.5" style="1" customWidth="1"/>
    <col min="9983" max="9983" width="1.625" style="1" customWidth="1"/>
    <col min="9984" max="9984" width="43.75" style="1" customWidth="1"/>
    <col min="9985" max="9987" width="0" style="1" hidden="1" customWidth="1"/>
    <col min="9988" max="9997" width="15" style="1" customWidth="1"/>
    <col min="9998" max="10236" width="13" style="1"/>
    <col min="10237" max="10237" width="3.875" style="1" customWidth="1"/>
    <col min="10238" max="10238" width="30.5" style="1" customWidth="1"/>
    <col min="10239" max="10239" width="1.625" style="1" customWidth="1"/>
    <col min="10240" max="10240" width="43.75" style="1" customWidth="1"/>
    <col min="10241" max="10243" width="0" style="1" hidden="1" customWidth="1"/>
    <col min="10244" max="10253" width="15" style="1" customWidth="1"/>
    <col min="10254" max="10492" width="13" style="1"/>
    <col min="10493" max="10493" width="3.875" style="1" customWidth="1"/>
    <col min="10494" max="10494" width="30.5" style="1" customWidth="1"/>
    <col min="10495" max="10495" width="1.625" style="1" customWidth="1"/>
    <col min="10496" max="10496" width="43.75" style="1" customWidth="1"/>
    <col min="10497" max="10499" width="0" style="1" hidden="1" customWidth="1"/>
    <col min="10500" max="10509" width="15" style="1" customWidth="1"/>
    <col min="10510" max="10748" width="13" style="1"/>
    <col min="10749" max="10749" width="3.875" style="1" customWidth="1"/>
    <col min="10750" max="10750" width="30.5" style="1" customWidth="1"/>
    <col min="10751" max="10751" width="1.625" style="1" customWidth="1"/>
    <col min="10752" max="10752" width="43.75" style="1" customWidth="1"/>
    <col min="10753" max="10755" width="0" style="1" hidden="1" customWidth="1"/>
    <col min="10756" max="10765" width="15" style="1" customWidth="1"/>
    <col min="10766" max="11004" width="13" style="1"/>
    <col min="11005" max="11005" width="3.875" style="1" customWidth="1"/>
    <col min="11006" max="11006" width="30.5" style="1" customWidth="1"/>
    <col min="11007" max="11007" width="1.625" style="1" customWidth="1"/>
    <col min="11008" max="11008" width="43.75" style="1" customWidth="1"/>
    <col min="11009" max="11011" width="0" style="1" hidden="1" customWidth="1"/>
    <col min="11012" max="11021" width="15" style="1" customWidth="1"/>
    <col min="11022" max="11260" width="13" style="1"/>
    <col min="11261" max="11261" width="3.875" style="1" customWidth="1"/>
    <col min="11262" max="11262" width="30.5" style="1" customWidth="1"/>
    <col min="11263" max="11263" width="1.625" style="1" customWidth="1"/>
    <col min="11264" max="11264" width="43.75" style="1" customWidth="1"/>
    <col min="11265" max="11267" width="0" style="1" hidden="1" customWidth="1"/>
    <col min="11268" max="11277" width="15" style="1" customWidth="1"/>
    <col min="11278" max="11516" width="13" style="1"/>
    <col min="11517" max="11517" width="3.875" style="1" customWidth="1"/>
    <col min="11518" max="11518" width="30.5" style="1" customWidth="1"/>
    <col min="11519" max="11519" width="1.625" style="1" customWidth="1"/>
    <col min="11520" max="11520" width="43.75" style="1" customWidth="1"/>
    <col min="11521" max="11523" width="0" style="1" hidden="1" customWidth="1"/>
    <col min="11524" max="11533" width="15" style="1" customWidth="1"/>
    <col min="11534" max="11772" width="13" style="1"/>
    <col min="11773" max="11773" width="3.875" style="1" customWidth="1"/>
    <col min="11774" max="11774" width="30.5" style="1" customWidth="1"/>
    <col min="11775" max="11775" width="1.625" style="1" customWidth="1"/>
    <col min="11776" max="11776" width="43.75" style="1" customWidth="1"/>
    <col min="11777" max="11779" width="0" style="1" hidden="1" customWidth="1"/>
    <col min="11780" max="11789" width="15" style="1" customWidth="1"/>
    <col min="11790" max="12028" width="13" style="1"/>
    <col min="12029" max="12029" width="3.875" style="1" customWidth="1"/>
    <col min="12030" max="12030" width="30.5" style="1" customWidth="1"/>
    <col min="12031" max="12031" width="1.625" style="1" customWidth="1"/>
    <col min="12032" max="12032" width="43.75" style="1" customWidth="1"/>
    <col min="12033" max="12035" width="0" style="1" hidden="1" customWidth="1"/>
    <col min="12036" max="12045" width="15" style="1" customWidth="1"/>
    <col min="12046" max="12284" width="13" style="1"/>
    <col min="12285" max="12285" width="3.875" style="1" customWidth="1"/>
    <col min="12286" max="12286" width="30.5" style="1" customWidth="1"/>
    <col min="12287" max="12287" width="1.625" style="1" customWidth="1"/>
    <col min="12288" max="12288" width="43.75" style="1" customWidth="1"/>
    <col min="12289" max="12291" width="0" style="1" hidden="1" customWidth="1"/>
    <col min="12292" max="12301" width="15" style="1" customWidth="1"/>
    <col min="12302" max="12540" width="13" style="1"/>
    <col min="12541" max="12541" width="3.875" style="1" customWidth="1"/>
    <col min="12542" max="12542" width="30.5" style="1" customWidth="1"/>
    <col min="12543" max="12543" width="1.625" style="1" customWidth="1"/>
    <col min="12544" max="12544" width="43.75" style="1" customWidth="1"/>
    <col min="12545" max="12547" width="0" style="1" hidden="1" customWidth="1"/>
    <col min="12548" max="12557" width="15" style="1" customWidth="1"/>
    <col min="12558" max="12796" width="13" style="1"/>
    <col min="12797" max="12797" width="3.875" style="1" customWidth="1"/>
    <col min="12798" max="12798" width="30.5" style="1" customWidth="1"/>
    <col min="12799" max="12799" width="1.625" style="1" customWidth="1"/>
    <col min="12800" max="12800" width="43.75" style="1" customWidth="1"/>
    <col min="12801" max="12803" width="0" style="1" hidden="1" customWidth="1"/>
    <col min="12804" max="12813" width="15" style="1" customWidth="1"/>
    <col min="12814" max="13052" width="13" style="1"/>
    <col min="13053" max="13053" width="3.875" style="1" customWidth="1"/>
    <col min="13054" max="13054" width="30.5" style="1" customWidth="1"/>
    <col min="13055" max="13055" width="1.625" style="1" customWidth="1"/>
    <col min="13056" max="13056" width="43.75" style="1" customWidth="1"/>
    <col min="13057" max="13059" width="0" style="1" hidden="1" customWidth="1"/>
    <col min="13060" max="13069" width="15" style="1" customWidth="1"/>
    <col min="13070" max="13308" width="13" style="1"/>
    <col min="13309" max="13309" width="3.875" style="1" customWidth="1"/>
    <col min="13310" max="13310" width="30.5" style="1" customWidth="1"/>
    <col min="13311" max="13311" width="1.625" style="1" customWidth="1"/>
    <col min="13312" max="13312" width="43.75" style="1" customWidth="1"/>
    <col min="13313" max="13315" width="0" style="1" hidden="1" customWidth="1"/>
    <col min="13316" max="13325" width="15" style="1" customWidth="1"/>
    <col min="13326" max="13564" width="13" style="1"/>
    <col min="13565" max="13565" width="3.875" style="1" customWidth="1"/>
    <col min="13566" max="13566" width="30.5" style="1" customWidth="1"/>
    <col min="13567" max="13567" width="1.625" style="1" customWidth="1"/>
    <col min="13568" max="13568" width="43.75" style="1" customWidth="1"/>
    <col min="13569" max="13571" width="0" style="1" hidden="1" customWidth="1"/>
    <col min="13572" max="13581" width="15" style="1" customWidth="1"/>
    <col min="13582" max="13820" width="13" style="1"/>
    <col min="13821" max="13821" width="3.875" style="1" customWidth="1"/>
    <col min="13822" max="13822" width="30.5" style="1" customWidth="1"/>
    <col min="13823" max="13823" width="1.625" style="1" customWidth="1"/>
    <col min="13824" max="13824" width="43.75" style="1" customWidth="1"/>
    <col min="13825" max="13827" width="0" style="1" hidden="1" customWidth="1"/>
    <col min="13828" max="13837" width="15" style="1" customWidth="1"/>
    <col min="13838" max="14076" width="13" style="1"/>
    <col min="14077" max="14077" width="3.875" style="1" customWidth="1"/>
    <col min="14078" max="14078" width="30.5" style="1" customWidth="1"/>
    <col min="14079" max="14079" width="1.625" style="1" customWidth="1"/>
    <col min="14080" max="14080" width="43.75" style="1" customWidth="1"/>
    <col min="14081" max="14083" width="0" style="1" hidden="1" customWidth="1"/>
    <col min="14084" max="14093" width="15" style="1" customWidth="1"/>
    <col min="14094" max="14332" width="13" style="1"/>
    <col min="14333" max="14333" width="3.875" style="1" customWidth="1"/>
    <col min="14334" max="14334" width="30.5" style="1" customWidth="1"/>
    <col min="14335" max="14335" width="1.625" style="1" customWidth="1"/>
    <col min="14336" max="14336" width="43.75" style="1" customWidth="1"/>
    <col min="14337" max="14339" width="0" style="1" hidden="1" customWidth="1"/>
    <col min="14340" max="14349" width="15" style="1" customWidth="1"/>
    <col min="14350" max="14588" width="13" style="1"/>
    <col min="14589" max="14589" width="3.875" style="1" customWidth="1"/>
    <col min="14590" max="14590" width="30.5" style="1" customWidth="1"/>
    <col min="14591" max="14591" width="1.625" style="1" customWidth="1"/>
    <col min="14592" max="14592" width="43.75" style="1" customWidth="1"/>
    <col min="14593" max="14595" width="0" style="1" hidden="1" customWidth="1"/>
    <col min="14596" max="14605" width="15" style="1" customWidth="1"/>
    <col min="14606" max="14844" width="13" style="1"/>
    <col min="14845" max="14845" width="3.875" style="1" customWidth="1"/>
    <col min="14846" max="14846" width="30.5" style="1" customWidth="1"/>
    <col min="14847" max="14847" width="1.625" style="1" customWidth="1"/>
    <col min="14848" max="14848" width="43.75" style="1" customWidth="1"/>
    <col min="14849" max="14851" width="0" style="1" hidden="1" customWidth="1"/>
    <col min="14852" max="14861" width="15" style="1" customWidth="1"/>
    <col min="14862" max="15100" width="13" style="1"/>
    <col min="15101" max="15101" width="3.875" style="1" customWidth="1"/>
    <col min="15102" max="15102" width="30.5" style="1" customWidth="1"/>
    <col min="15103" max="15103" width="1.625" style="1" customWidth="1"/>
    <col min="15104" max="15104" width="43.75" style="1" customWidth="1"/>
    <col min="15105" max="15107" width="0" style="1" hidden="1" customWidth="1"/>
    <col min="15108" max="15117" width="15" style="1" customWidth="1"/>
    <col min="15118" max="15356" width="13" style="1"/>
    <col min="15357" max="15357" width="3.875" style="1" customWidth="1"/>
    <col min="15358" max="15358" width="30.5" style="1" customWidth="1"/>
    <col min="15359" max="15359" width="1.625" style="1" customWidth="1"/>
    <col min="15360" max="15360" width="43.75" style="1" customWidth="1"/>
    <col min="15361" max="15363" width="0" style="1" hidden="1" customWidth="1"/>
    <col min="15364" max="15373" width="15" style="1" customWidth="1"/>
    <col min="15374" max="15612" width="13" style="1"/>
    <col min="15613" max="15613" width="3.875" style="1" customWidth="1"/>
    <col min="15614" max="15614" width="30.5" style="1" customWidth="1"/>
    <col min="15615" max="15615" width="1.625" style="1" customWidth="1"/>
    <col min="15616" max="15616" width="43.75" style="1" customWidth="1"/>
    <col min="15617" max="15619" width="0" style="1" hidden="1" customWidth="1"/>
    <col min="15620" max="15629" width="15" style="1" customWidth="1"/>
    <col min="15630" max="15868" width="13" style="1"/>
    <col min="15869" max="15869" width="3.875" style="1" customWidth="1"/>
    <col min="15870" max="15870" width="30.5" style="1" customWidth="1"/>
    <col min="15871" max="15871" width="1.625" style="1" customWidth="1"/>
    <col min="15872" max="15872" width="43.75" style="1" customWidth="1"/>
    <col min="15873" max="15875" width="0" style="1" hidden="1" customWidth="1"/>
    <col min="15876" max="15885" width="15" style="1" customWidth="1"/>
    <col min="15886" max="16124" width="13" style="1"/>
    <col min="16125" max="16125" width="3.875" style="1" customWidth="1"/>
    <col min="16126" max="16126" width="30.5" style="1" customWidth="1"/>
    <col min="16127" max="16127" width="1.625" style="1" customWidth="1"/>
    <col min="16128" max="16128" width="43.75" style="1" customWidth="1"/>
    <col min="16129" max="16131" width="0" style="1" hidden="1" customWidth="1"/>
    <col min="16132" max="16141" width="15" style="1" customWidth="1"/>
    <col min="16142" max="16384" width="13" style="1"/>
  </cols>
  <sheetData>
    <row r="1" spans="1:14" ht="20.25" customHeight="1">
      <c r="A1" s="21" t="s">
        <v>311</v>
      </c>
      <c r="B1" s="20"/>
      <c r="C1" s="20"/>
      <c r="D1" s="20"/>
      <c r="E1" s="20"/>
      <c r="F1" s="20"/>
      <c r="G1" s="20"/>
      <c r="H1" s="19"/>
      <c r="I1" s="19"/>
      <c r="J1" s="19"/>
      <c r="K1" s="19"/>
      <c r="L1" s="19"/>
      <c r="M1" s="19"/>
      <c r="N1" s="19" t="s">
        <v>296</v>
      </c>
    </row>
    <row r="2" spans="1:14" s="17" customFormat="1" ht="15" customHeight="1">
      <c r="A2" s="353" t="s">
        <v>312</v>
      </c>
    </row>
    <row r="3" spans="1:14" ht="18" customHeight="1">
      <c r="A3" s="18" t="s">
        <v>295</v>
      </c>
      <c r="E3" s="5"/>
      <c r="F3" s="5"/>
      <c r="G3" s="5"/>
      <c r="H3" s="5"/>
      <c r="I3" s="5"/>
      <c r="J3" s="5"/>
      <c r="K3" s="5"/>
    </row>
    <row r="4" spans="1:14" s="17" customFormat="1" ht="9" customHeight="1"/>
    <row r="5" spans="1:14" ht="18" customHeight="1" thickBot="1">
      <c r="B5" s="355" t="str">
        <f>"（単位：百万"&amp;'為替換算(currency conversion)'!$A$3&amp;"/Unit: "&amp;'為替換算(currency conversion)'!$A$3&amp;" million）"</f>
        <v>（単位：百万USD/Unit: USD million）</v>
      </c>
      <c r="G5" s="8"/>
      <c r="H5" s="8"/>
      <c r="I5" s="8"/>
      <c r="J5" s="8"/>
      <c r="K5" s="8"/>
    </row>
    <row r="6" spans="1:14" ht="18" customHeight="1" thickBot="1">
      <c r="B6" s="310" t="s">
        <v>293</v>
      </c>
      <c r="C6" s="177" t="s">
        <v>1</v>
      </c>
      <c r="D6" s="176" t="s">
        <v>262</v>
      </c>
      <c r="E6" s="175" t="s">
        <v>28</v>
      </c>
      <c r="F6" s="172" t="s">
        <v>27</v>
      </c>
      <c r="G6" s="174" t="s">
        <v>26</v>
      </c>
      <c r="H6" s="173" t="s">
        <v>25</v>
      </c>
      <c r="I6" s="173" t="s">
        <v>292</v>
      </c>
      <c r="J6" s="173" t="s">
        <v>71</v>
      </c>
      <c r="K6" s="172" t="s">
        <v>70</v>
      </c>
      <c r="L6" s="174" t="s">
        <v>21</v>
      </c>
      <c r="M6" s="174" t="s">
        <v>298</v>
      </c>
      <c r="N6" s="184" t="s">
        <v>299</v>
      </c>
    </row>
    <row r="7" spans="1:14" ht="18" customHeight="1">
      <c r="B7" s="171" t="s">
        <v>291</v>
      </c>
      <c r="C7" s="170" t="s">
        <v>1</v>
      </c>
      <c r="D7" s="169" t="s">
        <v>290</v>
      </c>
      <c r="E7" s="345">
        <f>IF('PL(Statements of Operations)'!E7="-","-",'PL(Statements of Operations)'!E7/'為替換算(currency conversion)'!$B$3)</f>
        <v>7693.9902544667029</v>
      </c>
      <c r="F7" s="167">
        <f>IF('PL(Statements of Operations)'!F7="-","-",'PL(Statements of Operations)'!F7/'為替換算(currency conversion)'!$B$3)</f>
        <v>7415.5296877819892</v>
      </c>
      <c r="G7" s="166">
        <f>IF('PL(Statements of Operations)'!G7="-","-",'PL(Statements of Operations)'!G7/'為替換算(currency conversion)'!$B$3)</f>
        <v>7400.0000000000009</v>
      </c>
      <c r="H7" s="165">
        <f>IF('PL(Statements of Operations)'!H7="-","-",'PL(Statements of Operations)'!H7/'為替換算(currency conversion)'!$B$3)</f>
        <v>7327.2965168742112</v>
      </c>
      <c r="I7" s="165">
        <f>IF('PL(Statements of Operations)'!I7="-","-",'PL(Statements of Operations)'!I7/'為替換算(currency conversion)'!$B$3)</f>
        <v>7381.6639595740844</v>
      </c>
      <c r="J7" s="164">
        <f>IF('PL(Statements of Operations)'!J7="-","-",'PL(Statements of Operations)'!J7/'為替換算(currency conversion)'!$B$3)</f>
        <v>7064.2934488359506</v>
      </c>
      <c r="K7" s="163">
        <f>IF('PL(Statements of Operations)'!K7="-","-",'PL(Statements of Operations)'!K7/'為替換算(currency conversion)'!$B$3)</f>
        <v>7213.2918245804012</v>
      </c>
      <c r="L7" s="167">
        <f>IF('PL(Statements of Operations)'!L7="-","-",'PL(Statements of Operations)'!L7/'為替換算(currency conversion)'!$B$3)</f>
        <v>7564.9160801299413</v>
      </c>
      <c r="M7" s="167">
        <f>IF('PL(Statements of Operations)'!M7="-","-",'PL(Statements of Operations)'!M7/'為替換算(currency conversion)'!$B$3)</f>
        <v>7768.4533477711611</v>
      </c>
      <c r="N7" s="162">
        <f>IF('PL(Statements of Operations)'!N7="-","-",'PL(Statements of Operations)'!N7/'為替換算(currency conversion)'!$B$3)</f>
        <v>7995.9844793358607</v>
      </c>
    </row>
    <row r="8" spans="1:14" ht="18" customHeight="1">
      <c r="B8" s="161" t="s">
        <v>67</v>
      </c>
      <c r="C8" s="159" t="s">
        <v>1</v>
      </c>
      <c r="D8" s="68" t="s">
        <v>289</v>
      </c>
      <c r="E8" s="168">
        <f>IF('PL(Statements of Operations)'!E8="-","-",'PL(Statements of Operations)'!E8/'為替換算(currency conversion)'!$B$3)</f>
        <v>5934.6688323407334</v>
      </c>
      <c r="F8" s="67">
        <f>IF('PL(Statements of Operations)'!F8="-","-",'PL(Statements of Operations)'!F8/'為替換算(currency conversion)'!$B$3)</f>
        <v>5773.2088070745358</v>
      </c>
      <c r="G8" s="66">
        <f>IF('PL(Statements of Operations)'!G8="-","-",'PL(Statements of Operations)'!G8/'為替換算(currency conversion)'!$B$3)</f>
        <v>5792.0682187330813</v>
      </c>
      <c r="H8" s="65">
        <f>IF('PL(Statements of Operations)'!H8="-","-",'PL(Statements of Operations)'!H8/'為替換算(currency conversion)'!$B$3)</f>
        <v>5636.3291824580401</v>
      </c>
      <c r="I8" s="65">
        <f>IF('PL(Statements of Operations)'!I8="-","-",'PL(Statements of Operations)'!I8/'為替換算(currency conversion)'!$B$3)</f>
        <v>5658.1032304638156</v>
      </c>
      <c r="J8" s="64">
        <f>IF('PL(Statements of Operations)'!J8="-","-",'PL(Statements of Operations)'!J8/'為替換算(currency conversion)'!$B$3)</f>
        <v>5603.780905973651</v>
      </c>
      <c r="K8" s="63">
        <f>IF('PL(Statements of Operations)'!K8="-","-",'PL(Statements of Operations)'!K8/'為替換算(currency conversion)'!$B$3)</f>
        <v>5619.3918065331172</v>
      </c>
      <c r="L8" s="67">
        <f>IF('PL(Statements of Operations)'!L8="-","-",'PL(Statements of Operations)'!L8/'為替換算(currency conversion)'!$B$3)</f>
        <v>5837.3037357877647</v>
      </c>
      <c r="M8" s="67">
        <f>IF('PL(Statements of Operations)'!M8="-","-",'PL(Statements of Operations)'!M8/'為替換算(currency conversion)'!$B$3)</f>
        <v>5855.7931781266925</v>
      </c>
      <c r="N8" s="62">
        <f>IF('PL(Statements of Operations)'!N8="-","-",'PL(Statements of Operations)'!N8/'為替換算(currency conversion)'!$B$3)</f>
        <v>5997.5997112434579</v>
      </c>
    </row>
    <row r="9" spans="1:14" ht="18" customHeight="1">
      <c r="B9" s="161" t="s">
        <v>288</v>
      </c>
      <c r="C9" s="159" t="s">
        <v>1</v>
      </c>
      <c r="D9" s="68" t="s">
        <v>287</v>
      </c>
      <c r="E9" s="67">
        <f>IF('PL(Statements of Operations)'!E9="-","-",'PL(Statements of Operations)'!E9/'為替換算(currency conversion)'!$B$3)</f>
        <v>1759.3123984840283</v>
      </c>
      <c r="F9" s="67">
        <f>IF('PL(Statements of Operations)'!F9="-","-",'PL(Statements of Operations)'!F9/'為替換算(currency conversion)'!$B$3)</f>
        <v>1642.3118570655117</v>
      </c>
      <c r="G9" s="66">
        <f>IF('PL(Statements of Operations)'!G9="-","-",'PL(Statements of Operations)'!G9/'為替換算(currency conversion)'!$B$3)</f>
        <v>1607.9227576249775</v>
      </c>
      <c r="H9" s="65">
        <f>IF('PL(Statements of Operations)'!H9="-","-",'PL(Statements of Operations)'!H9/'為替換算(currency conversion)'!$B$3)</f>
        <v>1690.9583107742285</v>
      </c>
      <c r="I9" s="65">
        <f>IF('PL(Statements of Operations)'!I9="-","-",'PL(Statements of Operations)'!I9/'為替換算(currency conversion)'!$B$3)</f>
        <v>1723.5517054683271</v>
      </c>
      <c r="J9" s="64">
        <f>IF('PL(Statements of Operations)'!J9="-","-",'PL(Statements of Operations)'!J9/'為替換算(currency conversion)'!$B$3)</f>
        <v>1460.5035192203575</v>
      </c>
      <c r="K9" s="63">
        <f>IF('PL(Statements of Operations)'!K9="-","-",'PL(Statements of Operations)'!K9/'為替換算(currency conversion)'!$B$3)</f>
        <v>1593.900018047284</v>
      </c>
      <c r="L9" s="67">
        <f>IF('PL(Statements of Operations)'!L9="-","-",'PL(Statements of Operations)'!L9/'為替換算(currency conversion)'!$B$3)</f>
        <v>1727.6123443421766</v>
      </c>
      <c r="M9" s="67">
        <f>IF('PL(Statements of Operations)'!M9="-","-",'PL(Statements of Operations)'!M9/'為替換算(currency conversion)'!$B$3)</f>
        <v>1912.6601696444686</v>
      </c>
      <c r="N9" s="62">
        <f>IF('PL(Statements of Operations)'!N9="-","-",'PL(Statements of Operations)'!N9/'為替換算(currency conversion)'!$B$3)</f>
        <v>1998.3757444504604</v>
      </c>
    </row>
    <row r="10" spans="1:14" ht="18" customHeight="1">
      <c r="B10" s="161" t="s">
        <v>63</v>
      </c>
      <c r="C10" s="159" t="s">
        <v>1</v>
      </c>
      <c r="D10" s="68" t="s">
        <v>286</v>
      </c>
      <c r="E10" s="67">
        <f>IF('PL(Statements of Operations)'!E10="-","-",'PL(Statements of Operations)'!E10/'為替換算(currency conversion)'!$B$3)</f>
        <v>1012.0194910665946</v>
      </c>
      <c r="F10" s="67">
        <f>IF('PL(Statements of Operations)'!F10="-","-",'PL(Statements of Operations)'!F10/'為替換算(currency conversion)'!$B$3)</f>
        <v>1040.5612705287854</v>
      </c>
      <c r="G10" s="66">
        <f>IF('PL(Statements of Operations)'!G10="-","-",'PL(Statements of Operations)'!G10/'為替換算(currency conversion)'!$B$3)</f>
        <v>1037.3398303555316</v>
      </c>
      <c r="H10" s="65">
        <f>IF('PL(Statements of Operations)'!H10="-","-",'PL(Statements of Operations)'!H10/'為替換算(currency conversion)'!$B$3)</f>
        <v>1083.3152860494497</v>
      </c>
      <c r="I10" s="65">
        <f>IF('PL(Statements of Operations)'!I10="-","-",'PL(Statements of Operations)'!I10/'為替換算(currency conversion)'!$B$3)</f>
        <v>1071.5213860314022</v>
      </c>
      <c r="J10" s="64">
        <f>IF('PL(Statements of Operations)'!J10="-","-",'PL(Statements of Operations)'!J10/'為替換算(currency conversion)'!$B$3)</f>
        <v>1029.6336401371593</v>
      </c>
      <c r="K10" s="63">
        <f>IF('PL(Statements of Operations)'!K10="-","-",'PL(Statements of Operations)'!K10/'為替換算(currency conversion)'!$B$3)</f>
        <v>1021.0972748601337</v>
      </c>
      <c r="L10" s="67">
        <f>IF('PL(Statements of Operations)'!L10="-","-",'PL(Statements of Operations)'!L10/'為替換算(currency conversion)'!$B$3)</f>
        <v>1035.4358419057933</v>
      </c>
      <c r="M10" s="67">
        <f>IF('PL(Statements of Operations)'!M10="-","-",'PL(Statements of Operations)'!M10/'為替換算(currency conversion)'!$B$3)</f>
        <v>1128.9117487818085</v>
      </c>
      <c r="N10" s="62">
        <f>IF('PL(Statements of Operations)'!N10="-","-",'PL(Statements of Operations)'!N10/'為替換算(currency conversion)'!$B$3)</f>
        <v>1236.7713409131927</v>
      </c>
    </row>
    <row r="11" spans="1:14" ht="18" customHeight="1">
      <c r="B11" s="161" t="s">
        <v>285</v>
      </c>
      <c r="C11" s="159" t="s">
        <v>1</v>
      </c>
      <c r="D11" s="68" t="s">
        <v>284</v>
      </c>
      <c r="E11" s="67">
        <f>IF('PL(Statements of Operations)'!E11="-","-",'PL(Statements of Operations)'!E11/'為替換算(currency conversion)'!$B$3)</f>
        <v>747.29290741743375</v>
      </c>
      <c r="F11" s="67">
        <f>IF('PL(Statements of Operations)'!F11="-","-",'PL(Statements of Operations)'!F11/'為替換算(currency conversion)'!$B$3)</f>
        <v>601.74156289478435</v>
      </c>
      <c r="G11" s="66">
        <f>IF('PL(Statements of Operations)'!G11="-","-",'PL(Statements of Operations)'!G11/'為替換算(currency conversion)'!$B$3)</f>
        <v>570.57390362750414</v>
      </c>
      <c r="H11" s="65">
        <f>IF('PL(Statements of Operations)'!H11="-","-",'PL(Statements of Operations)'!H11/'為替換算(currency conversion)'!$B$3)</f>
        <v>607.64302472477891</v>
      </c>
      <c r="I11" s="65">
        <f>IF('PL(Statements of Operations)'!I11="-","-",'PL(Statements of Operations)'!I11/'為替換算(currency conversion)'!$B$3)</f>
        <v>652.03031943692474</v>
      </c>
      <c r="J11" s="64">
        <f>IF('PL(Statements of Operations)'!J11="-","-",'PL(Statements of Operations)'!J11/'為替換算(currency conversion)'!$B$3)</f>
        <v>430.86987908319799</v>
      </c>
      <c r="K11" s="63">
        <f>IF('PL(Statements of Operations)'!K11="-","-",'PL(Statements of Operations)'!K11/'為替換算(currency conversion)'!$B$3)</f>
        <v>572.80274318715033</v>
      </c>
      <c r="L11" s="67">
        <f>IF('PL(Statements of Operations)'!L11="-","-",'PL(Statements of Operations)'!L11/'為替換算(currency conversion)'!$B$3)</f>
        <v>692.16747879444154</v>
      </c>
      <c r="M11" s="67">
        <f>IF('PL(Statements of Operations)'!M11="-","-",'PL(Statements of Operations)'!M11/'為替換算(currency conversion)'!$B$3)</f>
        <v>783.73939722071827</v>
      </c>
      <c r="N11" s="62">
        <f>IF('PL(Statements of Operations)'!N11="-","-",'PL(Statements of Operations)'!N11/'為替換算(currency conversion)'!$B$3)</f>
        <v>761.60440353726767</v>
      </c>
    </row>
    <row r="12" spans="1:14" ht="18" customHeight="1">
      <c r="B12" s="161" t="s">
        <v>283</v>
      </c>
      <c r="C12" s="159" t="s">
        <v>1</v>
      </c>
      <c r="D12" s="68" t="s">
        <v>282</v>
      </c>
      <c r="E12" s="67">
        <f>IF('PL(Statements of Operations)'!E12="-","-",'PL(Statements of Operations)'!E12/'為替換算(currency conversion)'!$B$3)</f>
        <v>108.62660169644469</v>
      </c>
      <c r="F12" s="67">
        <f>IF('PL(Statements of Operations)'!F12="-","-",'PL(Statements of Operations)'!F12/'為替換算(currency conversion)'!$B$3)</f>
        <v>77.504060638873852</v>
      </c>
      <c r="G12" s="66">
        <f>IF('PL(Statements of Operations)'!G12="-","-",'PL(Statements of Operations)'!G12/'為替換算(currency conversion)'!$B$3)</f>
        <v>78.866630572098899</v>
      </c>
      <c r="H12" s="65">
        <f>IF('PL(Statements of Operations)'!H12="-","-",'PL(Statements of Operations)'!H12/'為替換算(currency conversion)'!$B$3)</f>
        <v>66.035011730734524</v>
      </c>
      <c r="I12" s="65">
        <f>IF('PL(Statements of Operations)'!I12="-","-",'PL(Statements of Operations)'!I12/'為替換算(currency conversion)'!$B$3)</f>
        <v>84.479335859953082</v>
      </c>
      <c r="J12" s="64">
        <f>IF('PL(Statements of Operations)'!J12="-","-",'PL(Statements of Operations)'!J12/'為替換算(currency conversion)'!$B$3)</f>
        <v>155.8202490525176</v>
      </c>
      <c r="K12" s="63">
        <f>IF('PL(Statements of Operations)'!K12="-","-",'PL(Statements of Operations)'!K12/'為替換算(currency conversion)'!$B$3)</f>
        <v>117.59610178668112</v>
      </c>
      <c r="L12" s="67">
        <f>IF('PL(Statements of Operations)'!L12="-","-",'PL(Statements of Operations)'!L12/'為替換算(currency conversion)'!$B$3)</f>
        <v>100.09023641941889</v>
      </c>
      <c r="M12" s="67">
        <f>IF('PL(Statements of Operations)'!M12="-","-",'PL(Statements of Operations)'!M12/'為替換算(currency conversion)'!$B$3)</f>
        <v>122.55008121277749</v>
      </c>
      <c r="N12" s="62">
        <f>IF('PL(Statements of Operations)'!N12="-","-",'PL(Statements of Operations)'!N12/'為替換算(currency conversion)'!$B$3)</f>
        <v>127.86500631654937</v>
      </c>
    </row>
    <row r="13" spans="1:14" ht="18" customHeight="1">
      <c r="B13" s="161" t="s">
        <v>281</v>
      </c>
      <c r="C13" s="159" t="s">
        <v>1</v>
      </c>
      <c r="D13" s="68" t="s">
        <v>280</v>
      </c>
      <c r="E13" s="67">
        <f>IF('PL(Statements of Operations)'!E13="-","-",'PL(Statements of Operations)'!E13/'為替換算(currency conversion)'!$B$3)</f>
        <v>76.700956506045841</v>
      </c>
      <c r="F13" s="67">
        <f>IF('PL(Statements of Operations)'!F13="-","-",'PL(Statements of Operations)'!F13/'為替換算(currency conversion)'!$B$3)</f>
        <v>58.491247067316372</v>
      </c>
      <c r="G13" s="66">
        <f>IF('PL(Statements of Operations)'!G13="-","-",'PL(Statements of Operations)'!G13/'為替換算(currency conversion)'!$B$3)</f>
        <v>74.598447933586002</v>
      </c>
      <c r="H13" s="65">
        <f>IF('PL(Statements of Operations)'!H13="-","-",'PL(Statements of Operations)'!H13/'為替換算(currency conversion)'!$B$3)</f>
        <v>83.071647717018593</v>
      </c>
      <c r="I13" s="65">
        <f>IF('PL(Statements of Operations)'!I13="-","-",'PL(Statements of Operations)'!I13/'為替換算(currency conversion)'!$B$3)</f>
        <v>73.876556578234982</v>
      </c>
      <c r="J13" s="64">
        <f>IF('PL(Statements of Operations)'!J13="-","-",'PL(Statements of Operations)'!J13/'為替換算(currency conversion)'!$B$3)</f>
        <v>87.087168381158648</v>
      </c>
      <c r="K13" s="63">
        <f>IF('PL(Statements of Operations)'!K13="-","-",'PL(Statements of Operations)'!K13/'為替換算(currency conversion)'!$B$3)</f>
        <v>86.031402273957781</v>
      </c>
      <c r="L13" s="67">
        <f>IF('PL(Statements of Operations)'!L13="-","-",'PL(Statements of Operations)'!L13/'為替換算(currency conversion)'!$B$3)</f>
        <v>80.472838837754921</v>
      </c>
      <c r="M13" s="67">
        <f>IF('PL(Statements of Operations)'!M13="-","-",'PL(Statements of Operations)'!M13/'為替換算(currency conversion)'!$B$3)</f>
        <v>53.934307886663063</v>
      </c>
      <c r="N13" s="62">
        <f>IF('PL(Statements of Operations)'!N13="-","-",'PL(Statements of Operations)'!N13/'為替換算(currency conversion)'!$B$3)</f>
        <v>56.966251579137342</v>
      </c>
    </row>
    <row r="14" spans="1:14" ht="18" customHeight="1">
      <c r="B14" s="161" t="s">
        <v>58</v>
      </c>
      <c r="C14" s="159" t="s">
        <v>1</v>
      </c>
      <c r="D14" s="68" t="s">
        <v>279</v>
      </c>
      <c r="E14" s="67">
        <f>IF('PL(Statements of Operations)'!E14="-","-",'PL(Statements of Operations)'!E14/'為替換算(currency conversion)'!$B$3)</f>
        <v>779.20952896589063</v>
      </c>
      <c r="F14" s="67">
        <f>IF('PL(Statements of Operations)'!F14="-","-",'PL(Statements of Operations)'!F14/'為替換算(currency conversion)'!$B$3)</f>
        <v>620.74535282440002</v>
      </c>
      <c r="G14" s="66">
        <f>IF('PL(Statements of Operations)'!G14="-","-",'PL(Statements of Operations)'!G14/'為替換算(currency conversion)'!$B$3)</f>
        <v>574.85110990795886</v>
      </c>
      <c r="H14" s="65">
        <f>IF('PL(Statements of Operations)'!H14="-","-",'PL(Statements of Operations)'!H14/'為替換算(currency conversion)'!$B$3)</f>
        <v>590.59736509655295</v>
      </c>
      <c r="I14" s="65">
        <f>IF('PL(Statements of Operations)'!I14="-","-",'PL(Statements of Operations)'!I14/'為替換算(currency conversion)'!$B$3)</f>
        <v>662.63309871864294</v>
      </c>
      <c r="J14" s="64">
        <f>IF('PL(Statements of Operations)'!J14="-","-",'PL(Statements of Operations)'!J14/'為替換算(currency conversion)'!$B$3)</f>
        <v>499.5939361126151</v>
      </c>
      <c r="K14" s="63">
        <f>IF('PL(Statements of Operations)'!K14="-","-",'PL(Statements of Operations)'!K14/'為替換算(currency conversion)'!$B$3)</f>
        <v>604.36744269987366</v>
      </c>
      <c r="L14" s="67">
        <f>IF('PL(Statements of Operations)'!L14="-","-",'PL(Statements of Operations)'!L14/'為替換算(currency conversion)'!$B$3)</f>
        <v>711.78487637610544</v>
      </c>
      <c r="M14" s="67">
        <f>IF('PL(Statements of Operations)'!M14="-","-",'PL(Statements of Operations)'!M14/'為替換算(currency conversion)'!$B$3)</f>
        <v>852.3641941887746</v>
      </c>
      <c r="N14" s="62">
        <f>IF('PL(Statements of Operations)'!N14="-","-",'PL(Statements of Operations)'!N14/'為替換算(currency conversion)'!$B$3)</f>
        <v>832.49413463273777</v>
      </c>
    </row>
    <row r="15" spans="1:14" ht="18" customHeight="1">
      <c r="B15" s="161" t="s">
        <v>278</v>
      </c>
      <c r="C15" s="159" t="s">
        <v>1</v>
      </c>
      <c r="D15" s="68" t="s">
        <v>277</v>
      </c>
      <c r="E15" s="67" t="str">
        <f>IF('PL(Statements of Operations)'!E15="-","-",'PL(Statements of Operations)'!E15/'為替換算(currency conversion)'!$B$3)</f>
        <v>-</v>
      </c>
      <c r="F15" s="67" t="str">
        <f>IF('PL(Statements of Operations)'!F15="-","-",'PL(Statements of Operations)'!F15/'為替換算(currency conversion)'!$B$3)</f>
        <v>-</v>
      </c>
      <c r="G15" s="66" t="str">
        <f>IF('PL(Statements of Operations)'!G15="-","-",'PL(Statements of Operations)'!G15/'為替換算(currency conversion)'!$B$3)</f>
        <v>-</v>
      </c>
      <c r="H15" s="65">
        <f>IF('PL(Statements of Operations)'!H15="-","-",'PL(Statements of Operations)'!H15/'為替換算(currency conversion)'!$B$3)</f>
        <v>41.238043674427004</v>
      </c>
      <c r="I15" s="65" t="str">
        <f>IF('PL(Statements of Operations)'!I15="-","-",'PL(Statements of Operations)'!I15/'為替換算(currency conversion)'!$B$3)</f>
        <v>-</v>
      </c>
      <c r="J15" s="64" t="str">
        <f>IF('PL(Statements of Operations)'!J15="-","-",'PL(Statements of Operations)'!J15/'為替換算(currency conversion)'!$B$3)</f>
        <v>-</v>
      </c>
      <c r="K15" s="63" t="str">
        <f>IF('PL(Statements of Operations)'!K15="-","-",'PL(Statements of Operations)'!K15/'為替換算(currency conversion)'!$B$3)</f>
        <v>-</v>
      </c>
      <c r="L15" s="67">
        <f>IF('PL(Statements of Operations)'!L15="-","-",'PL(Statements of Operations)'!L15/'為替換算(currency conversion)'!$B$3)</f>
        <v>137.49323226854358</v>
      </c>
      <c r="M15" s="67">
        <f>IF('PL(Statements of Operations)'!M15="-","-",'PL(Statements of Operations)'!M15/'為替換算(currency conversion)'!$B$3)</f>
        <v>136.19382782891176</v>
      </c>
      <c r="N15" s="212" t="str">
        <f>IF('PL(Statements of Operations)'!N15="-","-",'PL(Statements of Operations)'!N15/'為替換算(currency conversion)'!$B$3)</f>
        <v>-</v>
      </c>
    </row>
    <row r="16" spans="1:14" ht="18" customHeight="1">
      <c r="B16" s="161" t="s">
        <v>276</v>
      </c>
      <c r="C16" s="159" t="s">
        <v>1</v>
      </c>
      <c r="D16" s="68" t="s">
        <v>275</v>
      </c>
      <c r="E16" s="67">
        <f>IF('PL(Statements of Operations)'!E16="-","-",'PL(Statements of Operations)'!E16/'為替換算(currency conversion)'!$B$3)</f>
        <v>17.749503699693197</v>
      </c>
      <c r="F16" s="67" t="str">
        <f>IF('PL(Statements of Operations)'!F16="-","-",'PL(Statements of Operations)'!F16/'為替換算(currency conversion)'!$B$3)</f>
        <v>-</v>
      </c>
      <c r="G16" s="66">
        <f>IF('PL(Statements of Operations)'!G16="-","-",'PL(Statements of Operations)'!G16/'為替換算(currency conversion)'!$B$3)</f>
        <v>33.576971665764304</v>
      </c>
      <c r="H16" s="65">
        <f>IF('PL(Statements of Operations)'!H16="-","-",'PL(Statements of Operations)'!H16/'為替換算(currency conversion)'!$B$3)</f>
        <v>142.1404078686158</v>
      </c>
      <c r="I16" s="65">
        <f>IF('PL(Statements of Operations)'!I16="-","-",'PL(Statements of Operations)'!I16/'為替換算(currency conversion)'!$B$3)</f>
        <v>11.604403537267642</v>
      </c>
      <c r="J16" s="64">
        <f>IF('PL(Statements of Operations)'!J16="-","-",'PL(Statements of Operations)'!J16/'為替換算(currency conversion)'!$B$3)</f>
        <v>36.9698610359141</v>
      </c>
      <c r="K16" s="63">
        <f>IF('PL(Statements of Operations)'!K16="-","-",'PL(Statements of Operations)'!K16/'為替換算(currency conversion)'!$B$3)</f>
        <v>17.505865367262228</v>
      </c>
      <c r="L16" s="67">
        <f>IF('PL(Statements of Operations)'!L16="-","-",'PL(Statements of Operations)'!L16/'為替換算(currency conversion)'!$B$3)</f>
        <v>8.4461288576069311</v>
      </c>
      <c r="M16" s="67">
        <f>IF('PL(Statements of Operations)'!M16="-","-",'PL(Statements of Operations)'!M16/'為替換算(currency conversion)'!$B$3)</f>
        <v>45.343800757985925</v>
      </c>
      <c r="N16" s="212" t="str">
        <f>IF('PL(Statements of Operations)'!N16="-","-",'PL(Statements of Operations)'!N16/'為替換算(currency conversion)'!$B$3)</f>
        <v>-</v>
      </c>
    </row>
    <row r="17" spans="2:14" ht="18" customHeight="1">
      <c r="B17" s="161" t="s">
        <v>274</v>
      </c>
      <c r="C17" s="159" t="s">
        <v>1</v>
      </c>
      <c r="D17" s="68" t="s">
        <v>273</v>
      </c>
      <c r="E17" s="67">
        <f>IF('PL(Statements of Operations)'!E17="-","-",'PL(Statements of Operations)'!E17/'為替換算(currency conversion)'!$B$3)</f>
        <v>761.45100162425558</v>
      </c>
      <c r="F17" s="67">
        <f>IF('PL(Statements of Operations)'!F17="-","-",'PL(Statements of Operations)'!F17/'為替換算(currency conversion)'!$B$3)</f>
        <v>620.74535282440002</v>
      </c>
      <c r="G17" s="66">
        <f>IF('PL(Statements of Operations)'!G17="-","-",'PL(Statements of Operations)'!G17/'為替換算(currency conversion)'!$B$3)</f>
        <v>541.26511460025267</v>
      </c>
      <c r="H17" s="65">
        <f>IF('PL(Statements of Operations)'!H17="-","-",'PL(Statements of Operations)'!H17/'為替換算(currency conversion)'!$B$3)</f>
        <v>489.70402454430609</v>
      </c>
      <c r="I17" s="65">
        <f>IF('PL(Statements of Operations)'!I17="-","-",'PL(Statements of Operations)'!I17/'為替換算(currency conversion)'!$B$3)</f>
        <v>651.01967153943338</v>
      </c>
      <c r="J17" s="64">
        <f>IF('PL(Statements of Operations)'!J17="-","-",'PL(Statements of Operations)'!J17/'為替換算(currency conversion)'!$B$3)</f>
        <v>462.6150514347591</v>
      </c>
      <c r="K17" s="63">
        <f>IF('PL(Statements of Operations)'!K17="-","-",'PL(Statements of Operations)'!K17/'為替換算(currency conversion)'!$B$3)</f>
        <v>586.85255369066954</v>
      </c>
      <c r="L17" s="67">
        <f>IF('PL(Statements of Operations)'!L17="-","-",'PL(Statements of Operations)'!L17/'為替換算(currency conversion)'!$B$3)</f>
        <v>840.84100342898398</v>
      </c>
      <c r="M17" s="67">
        <f>IF('PL(Statements of Operations)'!M17="-","-",'PL(Statements of Operations)'!M17/'為替換算(currency conversion)'!$B$3)</f>
        <v>943.21422125970048</v>
      </c>
      <c r="N17" s="62">
        <f>IF('PL(Statements of Operations)'!N17="-","-",'PL(Statements of Operations)'!N17/'為替換算(currency conversion)'!$B$3)</f>
        <v>832.49413463273777</v>
      </c>
    </row>
    <row r="18" spans="2:14" ht="18" customHeight="1">
      <c r="B18" s="161" t="s">
        <v>272</v>
      </c>
      <c r="C18" s="159" t="s">
        <v>1</v>
      </c>
      <c r="D18" s="68" t="s">
        <v>271</v>
      </c>
      <c r="E18" s="67">
        <f>IF('PL(Statements of Operations)'!E18="-","-",'PL(Statements of Operations)'!E18/'為替換算(currency conversion)'!$B$3)</f>
        <v>315.83649160801303</v>
      </c>
      <c r="F18" s="67">
        <f>IF('PL(Statements of Operations)'!F18="-","-",'PL(Statements of Operations)'!F18/'為替換算(currency conversion)'!$B$3)</f>
        <v>241.95091138783616</v>
      </c>
      <c r="G18" s="66">
        <f>IF('PL(Statements of Operations)'!G18="-","-",'PL(Statements of Operations)'!G18/'為替換算(currency conversion)'!$B$3)</f>
        <v>210.99981952716118</v>
      </c>
      <c r="H18" s="65">
        <f>IF('PL(Statements of Operations)'!H18="-","-",'PL(Statements of Operations)'!H18/'為替換算(currency conversion)'!$B$3)</f>
        <v>260.61180292365998</v>
      </c>
      <c r="I18" s="65">
        <f>IF('PL(Statements of Operations)'!I18="-","-",'PL(Statements of Operations)'!I18/'為替換算(currency conversion)'!$B$3)</f>
        <v>238.99115683089695</v>
      </c>
      <c r="J18" s="64">
        <f>IF('PL(Statements of Operations)'!J18="-","-",'PL(Statements of Operations)'!J18/'為替換算(currency conversion)'!$B$3)</f>
        <v>159.01461829994588</v>
      </c>
      <c r="K18" s="63">
        <f>IF('PL(Statements of Operations)'!K18="-","-",'PL(Statements of Operations)'!K18/'為替換算(currency conversion)'!$B$3)</f>
        <v>209.88991156830897</v>
      </c>
      <c r="L18" s="67">
        <f>IF('PL(Statements of Operations)'!L18="-","-",'PL(Statements of Operations)'!L18/'為替換算(currency conversion)'!$B$3)</f>
        <v>260.81032304638154</v>
      </c>
      <c r="M18" s="67">
        <f>IF('PL(Statements of Operations)'!M18="-","-",'PL(Statements of Operations)'!M18/'為替換算(currency conversion)'!$B$3)</f>
        <v>270.82656560187695</v>
      </c>
      <c r="N18" s="62">
        <f>IF('PL(Statements of Operations)'!N18="-","-",'PL(Statements of Operations)'!N18/'為替換算(currency conversion)'!$B$3)</f>
        <v>229.62461649521748</v>
      </c>
    </row>
    <row r="19" spans="2:14" ht="18" customHeight="1">
      <c r="B19" s="160" t="s">
        <v>270</v>
      </c>
      <c r="C19" s="159" t="s">
        <v>1</v>
      </c>
      <c r="D19" s="68" t="s">
        <v>269</v>
      </c>
      <c r="E19" s="67">
        <f>IF('PL(Statements of Operations)'!E19="-","-",'PL(Statements of Operations)'!E19/'為替換算(currency conversion)'!$B$3)</f>
        <v>281.73614870961921</v>
      </c>
      <c r="F19" s="67">
        <f>IF('PL(Statements of Operations)'!F19="-","-",'PL(Statements of Operations)'!F19/'為替換算(currency conversion)'!$B$3)</f>
        <v>195.62353365818444</v>
      </c>
      <c r="G19" s="66">
        <f>IF('PL(Statements of Operations)'!G19="-","-",'PL(Statements of Operations)'!G19/'為替換算(currency conversion)'!$B$3)</f>
        <v>203.59140949287135</v>
      </c>
      <c r="H19" s="65">
        <f>IF('PL(Statements of Operations)'!H19="-","-",'PL(Statements of Operations)'!H19/'為替換算(currency conversion)'!$B$3)</f>
        <v>241.10268904529869</v>
      </c>
      <c r="I19" s="65">
        <f>IF('PL(Statements of Operations)'!I19="-","-",'PL(Statements of Operations)'!I19/'為替換算(currency conversion)'!$B$3)</f>
        <v>236.00433134813213</v>
      </c>
      <c r="J19" s="64">
        <f>IF('PL(Statements of Operations)'!J19="-","-",'PL(Statements of Operations)'!J19/'為替換算(currency conversion)'!$B$3)</f>
        <v>210.79227576249775</v>
      </c>
      <c r="K19" s="63">
        <f>IF('PL(Statements of Operations)'!K19="-","-",'PL(Statements of Operations)'!K19/'為替換算(currency conversion)'!$B$3)</f>
        <v>161.5592853275582</v>
      </c>
      <c r="L19" s="67">
        <f>IF('PL(Statements of Operations)'!L19="-","-",'PL(Statements of Operations)'!L19/'為替換算(currency conversion)'!$B$3)</f>
        <v>263.54448655477353</v>
      </c>
      <c r="M19" s="67">
        <f>IF('PL(Statements of Operations)'!M19="-","-",'PL(Statements of Operations)'!M19/'為替換算(currency conversion)'!$B$3)</f>
        <v>310.36816459122906</v>
      </c>
      <c r="N19" s="62">
        <f>IF('PL(Statements of Operations)'!N19="-","-",'PL(Statements of Operations)'!N19/'為替換算(currency conversion)'!$B$3)</f>
        <v>246.82367803645553</v>
      </c>
    </row>
    <row r="20" spans="2:14" ht="18" customHeight="1">
      <c r="B20" s="160" t="s">
        <v>268</v>
      </c>
      <c r="C20" s="159" t="s">
        <v>1</v>
      </c>
      <c r="D20" s="68" t="s">
        <v>267</v>
      </c>
      <c r="E20" s="67">
        <f>IF('PL(Statements of Operations)'!E20="-","-",'PL(Statements of Operations)'!E20/'為替換算(currency conversion)'!$B$3)</f>
        <v>34.100342898393791</v>
      </c>
      <c r="F20" s="67">
        <f>IF('PL(Statements of Operations)'!F20="-","-",'PL(Statements of Operations)'!F20/'為替換算(currency conversion)'!$B$3)</f>
        <v>46.327377729651687</v>
      </c>
      <c r="G20" s="66">
        <f>IF('PL(Statements of Operations)'!G20="-","-",'PL(Statements of Operations)'!G20/'為替換算(currency conversion)'!$B$3)</f>
        <v>7.4084100342898402</v>
      </c>
      <c r="H20" s="65">
        <f>IF('PL(Statements of Operations)'!H20="-","-",'PL(Statements of Operations)'!H20/'為替換算(currency conversion)'!$B$3)</f>
        <v>19.509113878361308</v>
      </c>
      <c r="I20" s="65">
        <f>IF('PL(Statements of Operations)'!I20="-","-",'PL(Statements of Operations)'!I20/'為替換算(currency conversion)'!$B$3)</f>
        <v>2.9868254827648442</v>
      </c>
      <c r="J20" s="64">
        <f>IF('PL(Statements of Operations)'!J20="-","-",'PL(Statements of Operations)'!J20/'為替換算(currency conversion)'!$B$3)</f>
        <v>-51.768633820609999</v>
      </c>
      <c r="K20" s="63">
        <f>IF('PL(Statements of Operations)'!K20="-","-",'PL(Statements of Operations)'!K20/'為替換算(currency conversion)'!$B$3)</f>
        <v>48.330626240750767</v>
      </c>
      <c r="L20" s="67">
        <f>IF('PL(Statements of Operations)'!L20="-","-",'PL(Statements of Operations)'!L20/'為替換算(currency conversion)'!$B$3)</f>
        <v>-2.7251398664500996</v>
      </c>
      <c r="M20" s="67">
        <f>IF('PL(Statements of Operations)'!M20="-","-",'PL(Statements of Operations)'!M20/'為替換算(currency conversion)'!$B$3)</f>
        <v>-39.532575347410216</v>
      </c>
      <c r="N20" s="62">
        <f>IF('PL(Statements of Operations)'!N20="-","-",'PL(Statements of Operations)'!N20/'為替換算(currency conversion)'!$B$3)</f>
        <v>-17.190037899296158</v>
      </c>
    </row>
    <row r="21" spans="2:14" ht="18" customHeight="1" thickBot="1">
      <c r="B21" s="158" t="s">
        <v>37</v>
      </c>
      <c r="C21" s="157" t="s">
        <v>1</v>
      </c>
      <c r="D21" s="156" t="s">
        <v>36</v>
      </c>
      <c r="E21" s="155">
        <f>IF('PL(Statements of Operations)'!E21="-","-",'PL(Statements of Operations)'!E21/'為替換算(currency conversion)'!$B$3)</f>
        <v>445.6145100162426</v>
      </c>
      <c r="F21" s="155">
        <f>IF('PL(Statements of Operations)'!F21="-","-",'PL(Statements of Operations)'!F21/'為替換算(currency conversion)'!$B$3)</f>
        <v>378.78541779462194</v>
      </c>
      <c r="G21" s="154">
        <f>IF('PL(Statements of Operations)'!G21="-","-",'PL(Statements of Operations)'!G21/'為替換算(currency conversion)'!$B$3)</f>
        <v>330.26529507309152</v>
      </c>
      <c r="H21" s="153">
        <f>IF('PL(Statements of Operations)'!H21="-","-",'PL(Statements of Operations)'!H21/'為替換算(currency conversion)'!$B$3)</f>
        <v>229.08319797870422</v>
      </c>
      <c r="I21" s="153">
        <f>IF('PL(Statements of Operations)'!I21="-","-",'PL(Statements of Operations)'!I21/'為替換算(currency conversion)'!$B$3)</f>
        <v>412.02851470853636</v>
      </c>
      <c r="J21" s="152">
        <f>IF('PL(Statements of Operations)'!J21="-","-",'PL(Statements of Operations)'!J21/'為替換算(currency conversion)'!$B$3)</f>
        <v>303.60043313481322</v>
      </c>
      <c r="K21" s="151">
        <f>IF('PL(Statements of Operations)'!K21="-","-",'PL(Statements of Operations)'!K21/'為替換算(currency conversion)'!$B$3)</f>
        <v>376.96264212236059</v>
      </c>
      <c r="L21" s="155">
        <f>IF('PL(Statements of Operations)'!L21="-","-",'PL(Statements of Operations)'!L21/'為替換算(currency conversion)'!$B$3)</f>
        <v>580.03068038260244</v>
      </c>
      <c r="M21" s="155">
        <f>IF('PL(Statements of Operations)'!M21="-","-",'PL(Statements of Operations)'!M21/'為替換算(currency conversion)'!$B$3)</f>
        <v>672.37863201588164</v>
      </c>
      <c r="N21" s="150">
        <f>IF('PL(Statements of Operations)'!N21="-","-",'PL(Statements of Operations)'!N21/'為替換算(currency conversion)'!$B$3)</f>
        <v>602.86951813752034</v>
      </c>
    </row>
  </sheetData>
  <phoneticPr fontId="3"/>
  <printOptions horizontalCentered="1"/>
  <pageMargins left="0.39370078740157483" right="0.39370078740157483" top="0.39370078740157483" bottom="0.39370078740157483" header="0.19685039370078741" footer="0.19685039370078741"/>
  <pageSetup paperSize="9" scale="61" orientation="landscape" r:id="rId1"/>
  <headerFooter alignWithMargins="0">
    <oddFooter>&amp;LNTT DATA CORPORATION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8:M22"/>
  <sheetViews>
    <sheetView showGridLines="0" view="pageBreakPreview" topLeftCell="B1" zoomScaleNormal="100" zoomScaleSheetLayoutView="100" workbookViewId="0">
      <selection activeCell="F36" sqref="F36"/>
    </sheetView>
  </sheetViews>
  <sheetFormatPr defaultRowHeight="13.5"/>
  <cols>
    <col min="1" max="16384" width="9" style="180"/>
  </cols>
  <sheetData>
    <row r="18" spans="2:13">
      <c r="M18" s="181"/>
    </row>
    <row r="20" spans="2:13">
      <c r="B20" s="378"/>
      <c r="C20" s="378"/>
      <c r="D20" s="378"/>
      <c r="E20" s="378"/>
      <c r="F20" s="378"/>
      <c r="G20" s="378"/>
      <c r="H20" s="378"/>
    </row>
    <row r="21" spans="2:13">
      <c r="B21" s="378"/>
      <c r="C21" s="378"/>
      <c r="D21" s="378"/>
      <c r="E21" s="378"/>
      <c r="F21" s="378"/>
      <c r="G21" s="378"/>
      <c r="H21" s="378"/>
    </row>
    <row r="22" spans="2:13">
      <c r="B22" s="378"/>
      <c r="C22" s="378"/>
      <c r="D22" s="378"/>
      <c r="E22" s="378"/>
      <c r="F22" s="378"/>
      <c r="G22" s="378"/>
      <c r="H22" s="378"/>
    </row>
  </sheetData>
  <mergeCells count="3">
    <mergeCell ref="B20:H20"/>
    <mergeCell ref="B21:H21"/>
    <mergeCell ref="B22:H22"/>
  </mergeCells>
  <phoneticPr fontId="3"/>
  <printOptions horizontalCentered="1"/>
  <pageMargins left="0.39370078740157483" right="0.39370078740157483" top="0.78740157480314965" bottom="0.39370078740157483" header="0.39370078740157483" footer="0.19685039370078741"/>
  <pageSetup paperSize="9" orientation="landscape" r:id="rId1"/>
  <headerFooter alignWithMargins="0">
    <oddFooter>&amp;LNTT DATA CORPORATION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主要財務データの推移(Highlights) </vt:lpstr>
      <vt:lpstr>BS(Balance Sheets) </vt:lpstr>
      <vt:lpstr>PL(Statements of Operations)</vt:lpstr>
      <vt:lpstr>為替換算(currency conversion)</vt:lpstr>
      <vt:lpstr>主要財務データの推移(Highlights)_Conv</vt:lpstr>
      <vt:lpstr>BS(Balance Sheets)_Conv</vt:lpstr>
      <vt:lpstr>PL(Statements of Operations_Con</vt:lpstr>
      <vt:lpstr>免責事項(Disclaimer)</vt:lpstr>
      <vt:lpstr>'主要財務データの推移(Highlights) '!Print_Area</vt:lpstr>
      <vt:lpstr>'主要財務データの推移(Highlights)_Conv'!Print_Area</vt:lpstr>
      <vt:lpstr>'免責事項(Disclaimer)'!Print_Area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2018-05-14T07:42:18Z</dcterms:created>
  <dcterms:modified xsi:type="dcterms:W3CDTF">2018-05-14T07:42:35Z</dcterms:modified>
</cp:coreProperties>
</file>